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APSCSVR2\Cost Allocation and Rate Design\Energy Efficiency\Self Direct\"/>
    </mc:Choice>
  </mc:AlternateContent>
  <xr:revisionPtr revIDLastSave="0" documentId="13_ncr:1_{39CD796C-F7E3-444D-8EFA-D64DFA933F1C}" xr6:coauthVersionLast="47" xr6:coauthVersionMax="47" xr10:uidLastSave="{00000000-0000-0000-0000-000000000000}"/>
  <bookViews>
    <workbookView xWindow="-108" yWindow="-108" windowWidth="23256" windowHeight="12576" tabRatio="825" xr2:uid="{00000000-000D-0000-FFFF-FFFF00000000}"/>
  </bookViews>
  <sheets>
    <sheet name="Instructions" sheetId="6" r:id="rId1"/>
    <sheet name="Application" sheetId="8" r:id="rId2"/>
    <sheet name="Company Summary" sheetId="10" r:id="rId3"/>
    <sheet name="Site Detail" sheetId="7" r:id="rId4"/>
    <sheet name="Future Plan Outline" sheetId="4" r:id="rId5"/>
    <sheet name="Past Implementations" sheetId="9" r:id="rId6"/>
    <sheet name="Activity Adj" sheetId="5" r:id="rId7"/>
    <sheet name="List" sheetId="11" state="hidden" r:id="rId8"/>
  </sheets>
  <externalReferences>
    <externalReference r:id="rId9"/>
  </externalReferences>
  <definedNames>
    <definedName name="Allfruits">OFFSET([1]Test!$A$2,0,0,COUNTA([1]Test!$A$2:$A$100),1)</definedName>
    <definedName name="_xlnm.Print_Area" localSheetId="6">'Activity Adj'!$A$1:$L$41</definedName>
    <definedName name="_xlnm.Print_Area" localSheetId="1">Application!$A$1:$K$48</definedName>
    <definedName name="_xlnm.Print_Area" localSheetId="2">'Company Summary'!$A$1:$G$15</definedName>
    <definedName name="_xlnm.Print_Area" localSheetId="4">'Future Plan Outline'!$A$1:$H$53</definedName>
    <definedName name="_xlnm.Print_Area" localSheetId="0">Instructions!$A$1:$J$53</definedName>
    <definedName name="_xlnm.Print_Area" localSheetId="5">'Past Implementations'!$B$1:$I$32</definedName>
    <definedName name="_xlnm.Print_Area" localSheetId="3">'Site Detail'!$A$1:$K$56</definedName>
    <definedName name="_xlnm.Print_Titles" localSheetId="3">'Site Detail'!$1:$4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0" l="1"/>
  <c r="D28" i="9"/>
  <c r="G27" i="9"/>
  <c r="F40" i="4"/>
  <c r="F25" i="4"/>
  <c r="F10" i="4"/>
  <c r="G44" i="7"/>
  <c r="G45" i="7"/>
  <c r="G46" i="7"/>
  <c r="G47" i="7"/>
  <c r="G43" i="7"/>
  <c r="G27" i="7"/>
  <c r="G28" i="7"/>
  <c r="G29" i="7"/>
  <c r="G30" i="7"/>
  <c r="G26" i="7"/>
  <c r="G9" i="7"/>
  <c r="G10" i="7"/>
  <c r="G11" i="7"/>
  <c r="G12" i="7"/>
  <c r="G8" i="7"/>
  <c r="A32" i="5" l="1"/>
  <c r="A33" i="5" s="1"/>
  <c r="A24" i="5"/>
  <c r="A25" i="5" s="1"/>
  <c r="H44" i="7"/>
  <c r="H45" i="7"/>
  <c r="H46" i="7"/>
  <c r="H47" i="7"/>
  <c r="H27" i="7"/>
  <c r="H28" i="7"/>
  <c r="H29" i="7"/>
  <c r="H30" i="7"/>
  <c r="H9" i="7"/>
  <c r="H10" i="7"/>
  <c r="H11" i="7"/>
  <c r="H12" i="7"/>
  <c r="G11" i="9"/>
  <c r="G40" i="9" s="1"/>
  <c r="J14" i="7" s="1"/>
  <c r="J32" i="7" s="1"/>
  <c r="C11" i="10"/>
  <c r="F13" i="7"/>
  <c r="F17" i="7" s="1"/>
  <c r="F2" i="9"/>
  <c r="J13" i="7"/>
  <c r="E2" i="4"/>
  <c r="H8" i="7"/>
  <c r="J31" i="7"/>
  <c r="H26" i="7"/>
  <c r="H31" i="7" s="1"/>
  <c r="I31" i="7" s="1"/>
  <c r="E48" i="7"/>
  <c r="E52" i="7" s="1"/>
  <c r="F48" i="7"/>
  <c r="F52" i="7" s="1"/>
  <c r="G48" i="7"/>
  <c r="G52" i="7" s="1"/>
  <c r="H43" i="7"/>
  <c r="J48" i="7"/>
  <c r="D22" i="8"/>
  <c r="D29" i="9"/>
  <c r="D30" i="9" s="1"/>
  <c r="D31" i="9" s="1"/>
  <c r="D32" i="9" s="1"/>
  <c r="D33" i="9" s="1"/>
  <c r="D34" i="9" s="1"/>
  <c r="D35" i="9" s="1"/>
  <c r="D36" i="9" s="1"/>
  <c r="D37" i="9" s="1"/>
  <c r="C13" i="10"/>
  <c r="C12" i="10"/>
  <c r="G31" i="7"/>
  <c r="G35" i="7" s="1"/>
  <c r="F31" i="7"/>
  <c r="F35" i="7" s="1"/>
  <c r="E31" i="7"/>
  <c r="E35" i="7" s="1"/>
  <c r="E13" i="7"/>
  <c r="E17" i="7" s="1"/>
  <c r="G13" i="7"/>
  <c r="G17" i="7" s="1"/>
  <c r="A16" i="5"/>
  <c r="A17" i="5" s="1"/>
  <c r="G3" i="5"/>
  <c r="G2" i="5"/>
  <c r="B1" i="7"/>
  <c r="D11" i="10" l="1"/>
  <c r="D12" i="10" s="1"/>
  <c r="D13" i="10" s="1"/>
  <c r="H13" i="7"/>
  <c r="D23" i="8"/>
  <c r="J15" i="7"/>
  <c r="H48" i="7"/>
  <c r="H35" i="7"/>
  <c r="E12" i="10" s="1"/>
  <c r="F12" i="10" s="1"/>
  <c r="I35" i="7"/>
  <c r="H52" i="7" l="1"/>
  <c r="E13" i="10" s="1"/>
  <c r="F13" i="10" s="1"/>
  <c r="I48" i="7"/>
  <c r="I52" i="7" s="1"/>
  <c r="I13" i="7"/>
  <c r="H17" i="7"/>
  <c r="E11" i="10" s="1"/>
  <c r="F11" i="10" s="1"/>
  <c r="J33" i="7"/>
  <c r="J34" i="7" s="1"/>
  <c r="F14" i="10" l="1"/>
  <c r="I17" i="7"/>
  <c r="J16" i="7" s="1"/>
  <c r="J17" i="7" s="1"/>
  <c r="G11" i="10" s="1"/>
  <c r="J49" i="7"/>
  <c r="J50" i="7" s="1"/>
  <c r="J52" i="7" s="1"/>
  <c r="J35" i="7"/>
  <c r="G12" i="10" s="1"/>
  <c r="G14" i="10" l="1"/>
</calcChain>
</file>

<file path=xl/sharedStrings.xml><?xml version="1.0" encoding="utf-8"?>
<sst xmlns="http://schemas.openxmlformats.org/spreadsheetml/2006/main" count="281" uniqueCount="183">
  <si>
    <t>Title:</t>
  </si>
  <si>
    <t>Date:</t>
  </si>
  <si>
    <t>Plan  Year</t>
  </si>
  <si>
    <t>e-mail:</t>
  </si>
  <si>
    <t xml:space="preserve">fax: </t>
  </si>
  <si>
    <t>Additional Customer Contact (optional):</t>
  </si>
  <si>
    <t>Name:</t>
  </si>
  <si>
    <t>Legal Name of business:</t>
  </si>
  <si>
    <t>Business phone number:</t>
  </si>
  <si>
    <t>Totals</t>
  </si>
  <si>
    <t>Brief description of business activity adjustments:</t>
  </si>
  <si>
    <t>Total Planned Annual Energy Savings =</t>
  </si>
  <si>
    <t>Phone:</t>
  </si>
  <si>
    <t>- When the adjustment pertains to all sites, for site description insert the term "All Sites"</t>
  </si>
  <si>
    <t>Link:</t>
  </si>
  <si>
    <t xml:space="preserve">Customer Name: </t>
  </si>
  <si>
    <t>References:</t>
  </si>
  <si>
    <r>
      <t>Examples</t>
    </r>
    <r>
      <rPr>
        <sz val="10"/>
        <rFont val="Times New Roman"/>
        <family val="1"/>
      </rPr>
      <t xml:space="preserve"> of a brief description of business activity adjustments</t>
    </r>
  </si>
  <si>
    <t xml:space="preserve">- See bottom of this sheet for examples of brief descriptions </t>
  </si>
  <si>
    <t>Electric Summary Table</t>
  </si>
  <si>
    <t xml:space="preserve">**Demand Eligibility Requirements: Single site  &gt; 1MW, or 200 kW sites aggregated to total 1 MW  </t>
  </si>
  <si>
    <t xml:space="preserve"> Account numbers and/or Meter numbers and Rate Codes can be found on the customer's bill.</t>
  </si>
  <si>
    <t>Total Annual Energy Savings =</t>
  </si>
  <si>
    <t>MWh</t>
  </si>
  <si>
    <t>http://www.apscservices.info/pdf/10/10-101-r_60_1.pdf</t>
  </si>
  <si>
    <t>Electric Public Utility:</t>
  </si>
  <si>
    <t>Fax number:</t>
  </si>
  <si>
    <r>
      <t xml:space="preserve">Qualifications: </t>
    </r>
    <r>
      <rPr>
        <b/>
        <sz val="9"/>
        <rFont val="Times New Roman"/>
        <family val="1"/>
      </rPr>
      <t>(Select One)</t>
    </r>
  </si>
  <si>
    <t>Drop Down Box: Select Utility</t>
  </si>
  <si>
    <t>Utility Name.:</t>
  </si>
  <si>
    <t>*Account Number</t>
  </si>
  <si>
    <t>*Rate Code</t>
  </si>
  <si>
    <t>Affiant Name:</t>
  </si>
  <si>
    <t>Steps:</t>
  </si>
  <si>
    <t>Date of Application:</t>
  </si>
  <si>
    <t>Site Description:  
(Name, Service Address, for each site)</t>
  </si>
  <si>
    <r>
      <t xml:space="preserve">**Prior 12 Months Maximum Monthly Metered Peak Demand (MW)
</t>
    </r>
    <r>
      <rPr>
        <b/>
        <sz val="9"/>
        <rFont val="Times New Roman"/>
        <family val="1"/>
      </rPr>
      <t>(a)</t>
    </r>
  </si>
  <si>
    <r>
      <t xml:space="preserve">Planned (targeted) Annual Energy Savings in MWh no less than (e)
</t>
    </r>
    <r>
      <rPr>
        <b/>
        <sz val="9"/>
        <rFont val="Times New Roman"/>
        <family val="1"/>
      </rPr>
      <t>(f)</t>
    </r>
  </si>
  <si>
    <r>
      <t>Alternate Method</t>
    </r>
    <r>
      <rPr>
        <u/>
        <sz val="10"/>
        <rFont val="Times New Roman"/>
        <family val="1"/>
      </rPr>
      <t xml:space="preserve">: </t>
    </r>
    <r>
      <rPr>
        <sz val="10"/>
        <rFont val="Times New Roman"/>
        <family val="1"/>
      </rPr>
      <t>Provide the plan outline as an attachment. Please reference the attachment below. Include company name, date and sign.</t>
    </r>
  </si>
  <si>
    <r>
      <t xml:space="preserve">Business Activity Adjustment (Annual MWh)
</t>
    </r>
    <r>
      <rPr>
        <b/>
        <sz val="9"/>
        <rFont val="Times New Roman"/>
        <family val="1"/>
      </rPr>
      <t>(g)</t>
    </r>
  </si>
  <si>
    <t>N/A</t>
  </si>
  <si>
    <t>Program Year Summary Table</t>
  </si>
  <si>
    <t>Notes:</t>
  </si>
  <si>
    <t>Purpose:</t>
  </si>
  <si>
    <t>1.  To establish the customer's eligibility by assessing the size of their sites.</t>
  </si>
  <si>
    <t>Site Detailed Data</t>
  </si>
  <si>
    <t>2.  To establish the customer's minimum Performance Standard.</t>
  </si>
  <si>
    <t>Company Summary</t>
  </si>
  <si>
    <t>Year 1</t>
  </si>
  <si>
    <t>Future Plan Outline</t>
  </si>
  <si>
    <t>Directions:</t>
  </si>
  <si>
    <t>- Show business activity adjustment increases as (+) and decreases as (-) in (g) below.</t>
  </si>
  <si>
    <t>- Transfer values (g) to the "Site Detail" tab column (c) for each site</t>
  </si>
  <si>
    <t>Complete "Application" tab  (Public Information)</t>
  </si>
  <si>
    <t>Complete "Site Detail" tab  (Protected Information)</t>
  </si>
  <si>
    <t>Complete the "Future Plan Outline" tab  (Protected Information)</t>
  </si>
  <si>
    <t>Complete "Past Implementations" tab, if applicable  (Protected Information)</t>
  </si>
  <si>
    <t>Complete "Activity Adjustments" tab, if applicable  (Protected Information)</t>
  </si>
  <si>
    <t>Application for a Certificate of Exemption - Electric</t>
  </si>
  <si>
    <t>Minimum cumulative performance standard (%)</t>
  </si>
  <si>
    <t xml:space="preserve">PROTECTED INFORMATION </t>
  </si>
  <si>
    <t>The "Application" tab will be filed as public information.  All other tabs will be protected by an Interim Protective Order that will prevent its disclosure to the public.</t>
  </si>
  <si>
    <t>Instructions for Completing the Application for a Certificate of Exemption - Electric</t>
  </si>
  <si>
    <t>Use this Excel file to prepare your Application.</t>
  </si>
  <si>
    <t>NOTE:  The  Customer may provide additional information to support its application as needed.</t>
  </si>
  <si>
    <t>Questions ???:</t>
  </si>
  <si>
    <t>Important Dates:</t>
  </si>
  <si>
    <t>Eligibility Requirements:</t>
  </si>
  <si>
    <t>Please file completed workbook by September 15 to be considered for a Certificate of Exemption that would become effective on January 1 of the following year.</t>
  </si>
  <si>
    <t>Street Address of Applicant:</t>
  </si>
  <si>
    <t>The Company Summary Tab will automatically populate (Protected Information)</t>
  </si>
  <si>
    <t>Affidavit in Support of a Application for a Certificate of Exemption</t>
  </si>
  <si>
    <t xml:space="preserve">Is the Affidavit attached to this Application? </t>
  </si>
  <si>
    <t>- This application should be filed with the Secretary of the APSC by September 15.
- Staff's review of this application will be completed by November 15.
- Commission decision on approval of this application will be rendered by December 15, unless such date is
      waived by the customer.
- Certificates of Exemption shall be effective  January 1.
- Exemption from Energy Efficiency Cost Recovery (EECR) riders will begin with the January Billing Cycle.</t>
  </si>
  <si>
    <t>Information Requirements:</t>
  </si>
  <si>
    <r>
      <t xml:space="preserve">Complete the </t>
    </r>
    <r>
      <rPr>
        <i/>
        <sz val="10"/>
        <rFont val="Times New Roman"/>
        <family val="1"/>
      </rPr>
      <t xml:space="preserve">Affidavit In Support of an Application for a Certificate of Exemption </t>
    </r>
    <r>
      <rPr>
        <sz val="10"/>
        <rFont val="Times New Roman"/>
        <family val="1"/>
      </rPr>
      <t xml:space="preserve"> (Public Information)</t>
    </r>
  </si>
  <si>
    <t>The Excel file is designed to prompt the Customer to provide the required information listed in the Information Requirements section above.</t>
  </si>
  <si>
    <t>Minimum performance standard (%)</t>
  </si>
  <si>
    <r>
      <t xml:space="preserve">Purpose:  </t>
    </r>
    <r>
      <rPr>
        <sz val="10"/>
        <rFont val="Times New Roman"/>
        <family val="1"/>
      </rPr>
      <t>To reflect reasonably known and measurable changes  in operations, changes in output, or production level changes and quantify their impacts to insure that calculations of energy savings targets and performance are not impacted by unrelated changes in business activity .</t>
    </r>
    <r>
      <rPr>
        <b/>
        <sz val="10"/>
        <rFont val="Times New Roman"/>
        <family val="1"/>
      </rPr>
      <t xml:space="preserve"> 
</t>
    </r>
    <r>
      <rPr>
        <b/>
        <sz val="10"/>
        <color theme="7" tint="-0.499984740745262"/>
        <rFont val="Times New Roman"/>
        <family val="1"/>
      </rPr>
      <t xml:space="preserve">
</t>
    </r>
  </si>
  <si>
    <t>At a minimum, this application must include the following information:</t>
  </si>
  <si>
    <t>-New sites for which you do not have a full year's energy usage: Provide reasonable estimates of annual energy usage and peak demand. Suggestions: a) use MWh/square foot of a typical facility of your type x actual square footage then make adjustments for differences. b) If procuring an existing site, ask the prior owner for usage information. c) If you have a few months of occupied electric usage extrapolate it out for the entire year. Amend your plan when actual data becomes available.</t>
  </si>
  <si>
    <t xml:space="preserve">-Newly constructed sites which are added after approval of the Certificate that meet the same criteria as sites included in the approved application forms will be exempted and an amended application form forwarded to the APSC General Staff.  
</t>
  </si>
  <si>
    <t>If you have questions, please email SelfDirect@psc.state.ar.us.</t>
  </si>
  <si>
    <r>
      <t xml:space="preserve">(a) the estimate of the expected life of the measure(s) or investment(s);
(b) the estimate of expected EE savings or evidence of the actual EE savings realized or to be realized, which can be linked to a specific measure(s) or investment(s) which were not the result of utility-sponsored programs, stated in kilowatts (kW) or kilowatt hours (kWh);
(c) the explanation of how the estimate of expected EE savings or actual EE savings realized were calculated, including supporting workpapers;
(d) the name, title, company and contact information for the person responsible for calculating the expected EE savings;
(e) the historical annual usage and peak load information necessary to verify eligibility pursuant to subsection K or L of Section 11 of the C&amp;EE Program Rules, and a list of account numbers for all qualifying facilities;
(f) the estimate of expected EE savings or evidence of the actual EE savings realized, which can be linked to a specific measure(s) or investment(s), may include allowances for any reasonably known and measurable changes in operations, changes in output, or production level changes at the qualifying Customer location(s);
(g)  </t>
    </r>
    <r>
      <rPr>
        <b/>
        <u/>
        <sz val="12"/>
        <rFont val="Times New Roman"/>
        <family val="1"/>
      </rPr>
      <t>if</t>
    </r>
    <r>
      <rPr>
        <sz val="10"/>
        <rFont val="Times New Roman"/>
        <family val="1"/>
      </rPr>
      <t xml:space="preserve"> the Customer is alleging that it has exhausted its opportunity to participate in </t>
    </r>
    <r>
      <rPr>
        <b/>
        <u/>
        <sz val="10"/>
        <rFont val="Times New Roman"/>
        <family val="1"/>
      </rPr>
      <t>or</t>
    </r>
    <r>
      <rPr>
        <sz val="10"/>
        <rFont val="Times New Roman"/>
        <family val="1"/>
      </rPr>
      <t xml:space="preserve"> that is unable to realize benefits through participation in its utility’s EE programs, provide the explanation of how the Customer has exhausted its opportunity to conduct further meaningful cost-effective EE programs or how the Customer is unable to realize benefits through participation in its utility’s EE programs including a description of any measures implemented or investments made by the Customer that support that conclusion; and
(h) the description of the steps the Customer has taken or will take to measure and verify the achievement of the estimated EE savings supporting the request for a Certificate.
</t>
    </r>
  </si>
  <si>
    <t xml:space="preserve">-Applications for a Certificate based on the exhaustion of EE opportunities should address the measures implemented in the last 10 years, the other measures considered and the criteria for their acceptance or rejection (e.g., cost/benefit analyses, discounted cash flows). 
</t>
  </si>
  <si>
    <r>
      <t xml:space="preserve">Type of Exemption: </t>
    </r>
    <r>
      <rPr>
        <b/>
        <sz val="9"/>
        <rFont val="Times New Roman"/>
        <family val="1"/>
      </rPr>
      <t>(Select One)</t>
    </r>
  </si>
  <si>
    <t>Does the Plan meet or exceed the minimum performance standard?    (Select "Yes" or "No")</t>
  </si>
  <si>
    <t>Drop Down Box: Select</t>
  </si>
  <si>
    <r>
      <t xml:space="preserve">Business Activity Adjustments (MWh)
(see "Activity Adj" Tab)
</t>
    </r>
    <r>
      <rPr>
        <b/>
        <sz val="9"/>
        <rFont val="Times New Roman"/>
        <family val="1"/>
      </rPr>
      <t>(c)</t>
    </r>
  </si>
  <si>
    <t xml:space="preserve"> * Account numbers and Rate Codes can be found on the customer's bill.</t>
  </si>
  <si>
    <t>Business Activity Adjustments (if applicable)</t>
  </si>
  <si>
    <t>Past Implementations (if applicable)</t>
  </si>
  <si>
    <t>Drop Down Box:  Select option 1 or option 2</t>
  </si>
  <si>
    <t>Utility:</t>
  </si>
  <si>
    <t>Tyep of Exemption:</t>
  </si>
  <si>
    <t>Qualifications:</t>
  </si>
  <si>
    <t xml:space="preserve">1.  Single metered location &gt;1 MW </t>
  </si>
  <si>
    <t xml:space="preserve">2.  Has exhausted opportunities to participate in or is unable to receive benefits through utility provided EE programs. </t>
  </si>
  <si>
    <t>1.  Has implemented/invested or will implement/invest EE measure(s).</t>
  </si>
  <si>
    <t>Entergy Arkansas</t>
  </si>
  <si>
    <t>SWEPCO</t>
  </si>
  <si>
    <t>OG&amp;E</t>
  </si>
  <si>
    <t>Empire District Electric</t>
  </si>
  <si>
    <t>Other</t>
  </si>
  <si>
    <t>Yes</t>
  </si>
  <si>
    <t>No</t>
  </si>
  <si>
    <t>2.  &gt;200 kW at multiple sites that aggregate to a total &gt; 1 MW</t>
  </si>
  <si>
    <t>BaselineYear</t>
  </si>
  <si>
    <t>(Minimum performance standard basis is the Baseline Year)</t>
  </si>
  <si>
    <t>Year 2</t>
  </si>
  <si>
    <t>Year 3</t>
  </si>
  <si>
    <t>Poject Title</t>
  </si>
  <si>
    <t>Implementation Date</t>
  </si>
  <si>
    <t>Project Description</t>
  </si>
  <si>
    <t>Planned Annual Energy Savings</t>
  </si>
  <si>
    <t>Site</t>
  </si>
  <si>
    <t>Adjusted Savings Total</t>
  </si>
  <si>
    <t>For Existing self-direct customers only.</t>
  </si>
  <si>
    <t>Savings applied to previous exemption:</t>
  </si>
  <si>
    <t>PY 2014</t>
  </si>
  <si>
    <t>PY 2015</t>
  </si>
  <si>
    <t>PY 2016</t>
  </si>
  <si>
    <t>Insert line above for additional projects</t>
  </si>
  <si>
    <t>Expected Useful Life (Years)</t>
  </si>
  <si>
    <r>
      <t xml:space="preserve">Purpose: </t>
    </r>
    <r>
      <rPr>
        <sz val="10"/>
        <rFont val="Times New Roman"/>
        <family val="1"/>
      </rPr>
      <t xml:space="preserve"> The plan outline should describe the measures the customer intends to implement to produce incremental energy savings (MWh) for each year of the plan.</t>
    </r>
  </si>
  <si>
    <r>
      <t>Purpose:</t>
    </r>
    <r>
      <rPr>
        <sz val="12"/>
        <rFont val="Times New Roman"/>
        <family val="1"/>
      </rPr>
      <t xml:space="preserve"> </t>
    </r>
    <r>
      <rPr>
        <sz val="10"/>
        <rFont val="Times New Roman"/>
        <family val="1"/>
      </rPr>
      <t>The past implementations should describe the measures the customer has implemented in the last 10 years that continue to produce incremental energy savings (MWh) for each year of the plan.</t>
    </r>
  </si>
  <si>
    <t>Excess Savings Carried forward from Prior Year.</t>
  </si>
  <si>
    <t>Total Savings - Planned and Eligible Past Implementation</t>
  </si>
  <si>
    <t>Excess Savings Carried forward from Prior Years.   From 'Past Implementations' worksheet.</t>
  </si>
  <si>
    <t>Excess Carried forward to Next Year</t>
  </si>
  <si>
    <r>
      <t xml:space="preserve">Minimum performance standard (%)
</t>
    </r>
    <r>
      <rPr>
        <b/>
        <sz val="9"/>
        <rFont val="Times New Roman"/>
        <family val="1"/>
      </rPr>
      <t>(a)</t>
    </r>
  </si>
  <si>
    <r>
      <t xml:space="preserve">Minimum cumulative performance standard (%)
</t>
    </r>
    <r>
      <rPr>
        <b/>
        <sz val="9"/>
        <rFont val="Times New Roman"/>
        <family val="1"/>
      </rPr>
      <t>(b)</t>
    </r>
    <r>
      <rPr>
        <sz val="9"/>
        <rFont val="Times New Roman"/>
        <family val="1"/>
      </rPr>
      <t xml:space="preserve">        </t>
    </r>
    <r>
      <rPr>
        <b/>
        <sz val="9"/>
        <rFont val="Times New Roman"/>
        <family val="1"/>
      </rPr>
      <t xml:space="preserve"> </t>
    </r>
  </si>
  <si>
    <r>
      <t xml:space="preserve">Total Base Annual Usage in MWh per site (adjusted for changes in business activity)
</t>
    </r>
    <r>
      <rPr>
        <b/>
        <sz val="9"/>
        <rFont val="Times New Roman"/>
        <family val="1"/>
      </rPr>
      <t>(c)</t>
    </r>
  </si>
  <si>
    <r>
      <t>Annual Energy Savings in MWh no less than (d)</t>
    </r>
    <r>
      <rPr>
        <b/>
        <sz val="9"/>
        <rFont val="Times New Roman"/>
        <family val="1"/>
      </rPr>
      <t xml:space="preserve">
(e)</t>
    </r>
    <r>
      <rPr>
        <sz val="9"/>
        <rFont val="Times New Roman"/>
        <family val="1"/>
      </rPr>
      <t xml:space="preserve">        </t>
    </r>
  </si>
  <si>
    <t>Cumulative Savings:</t>
  </si>
  <si>
    <r>
      <t xml:space="preserve">Excess Carried forward to Next Year </t>
    </r>
    <r>
      <rPr>
        <sz val="10"/>
        <rFont val="Times New Roman"/>
        <family val="1"/>
      </rPr>
      <t>(MWhs to be carried forward to next plan year)</t>
    </r>
  </si>
  <si>
    <t>Plan Year</t>
  </si>
  <si>
    <t>ATTACHMENT No.:</t>
  </si>
  <si>
    <r>
      <t>Directions</t>
    </r>
    <r>
      <rPr>
        <u/>
        <sz val="10"/>
        <rFont val="Times New Roman"/>
        <family val="1"/>
      </rPr>
      <t>:</t>
    </r>
    <r>
      <rPr>
        <sz val="10"/>
        <rFont val="Times New Roman"/>
        <family val="1"/>
      </rPr>
      <t xml:space="preserve"> Describe the measure, implementation date, expected life and incremental energy savings (MWh).  Additional workpapers should be provided detailing the derivation of the EE savings and a description of the steps taken or planned to verify the achievement of the EE savings.  Annual Energy Savings will populate in the "Site Detail" tab column (f), in the "</t>
    </r>
    <r>
      <rPr>
        <i/>
        <sz val="10"/>
        <rFont val="Times New Roman"/>
        <family val="1"/>
      </rPr>
      <t>Excess Savings Carried forward from Prior Years.   From 'Past Implementations' worksheet.</t>
    </r>
    <r>
      <rPr>
        <sz val="10"/>
        <rFont val="Times New Roman"/>
        <family val="1"/>
      </rPr>
      <t xml:space="preserve">" row.  A free format is provided for each year and can include text, calculations and tables. </t>
    </r>
  </si>
  <si>
    <r>
      <t>Alternate Method</t>
    </r>
    <r>
      <rPr>
        <u/>
        <sz val="10"/>
        <rFont val="Times New Roman"/>
        <family val="1"/>
      </rPr>
      <t xml:space="preserve">:  </t>
    </r>
    <r>
      <rPr>
        <sz val="10"/>
        <rFont val="Times New Roman"/>
        <family val="1"/>
      </rPr>
      <t>Provide the plan outline as an attachment. Please reference the attachment below. Include company name, date and sign.</t>
    </r>
  </si>
  <si>
    <t>Remaining Eligible MWh Savings from Past Implementations:</t>
  </si>
  <si>
    <r>
      <t>Directions</t>
    </r>
    <r>
      <rPr>
        <u/>
        <sz val="10"/>
        <rFont val="Times New Roman"/>
        <family val="1"/>
      </rPr>
      <t>:</t>
    </r>
    <r>
      <rPr>
        <sz val="10"/>
        <rFont val="Times New Roman"/>
        <family val="1"/>
      </rPr>
      <t xml:space="preserve"> Describe the measure, implementation date, expected life and incremental energy savings (MWh).  Additional workpapers should be provided detailing the derivation of the EE savings and a description of the steps taken or planned to verify the achievement of the EE savings.  Annual Energy Savings for each site will populate in the "Site Detail" tab column (f), in the "</t>
    </r>
    <r>
      <rPr>
        <i/>
        <sz val="10"/>
        <rFont val="Times New Roman"/>
        <family val="1"/>
      </rPr>
      <t>Totals</t>
    </r>
    <r>
      <rPr>
        <sz val="10"/>
        <rFont val="Times New Roman"/>
        <family val="1"/>
      </rPr>
      <t xml:space="preserve">" row for each year of the Plan.  A free format is provided for each year and can include text, calculations and tables. </t>
    </r>
  </si>
  <si>
    <t>PY 2017</t>
  </si>
  <si>
    <t>PY 2018</t>
  </si>
  <si>
    <t>PY 2019</t>
  </si>
  <si>
    <t>The Non-Residential customer must have a peak demand of at least 1 MW at a single location or at least 200 kW at multiple sites, within a single utility territory, that aggregate to 1 MW.  All peaks are maximum peaks for the most recent twelve months prior to this application.  A separate form must be completed for each electric public utility for which the customer seeks to qualify for the Self Direct Option.  If the Non-Residential customer has participated in a Utility's Energy Efficiency program such as accepting any direct installation of an EE measure or the financing or direct monetary compensation in the form of an incentive or rebate to enable installation of an energy efficiency measure from the Utility Company , then Section II, Paragraph C of the APSC's Rules for Conservation and Energy Efficiency Programs apply.</t>
  </si>
  <si>
    <t xml:space="preserve">A Non-Residential business consumer that is either classified within sectors 31 through 33 of the North American Industry Classification System, as it existed on January 1, 2013, or is a state-supported institution of higher education, and that chooses to opt out of utility-sponsored energy conservation programs and measures and direct its own nonresidential energy conservation programs may choose to use the opt-out procedures set forth under Act 253.  See: </t>
  </si>
  <si>
    <t>Has this Site received direct benefits / subsidies from the Utilities EE Programs since 2015?  If so, provide most recent date of participation.</t>
  </si>
  <si>
    <t>Applicant must be repersented by an attorney, unless the applicant is an individual.</t>
  </si>
  <si>
    <t>http://www.apscservices.info/pdf/10/10-101-r_65_1.pdf</t>
  </si>
  <si>
    <t xml:space="preserve">Interim Protective Order used in Self Direct Option certification is goverened by Order No. 11 in Docket No. 10-101-R. </t>
  </si>
  <si>
    <r>
      <t>Printing</t>
    </r>
    <r>
      <rPr>
        <sz val="10"/>
        <rFont val="Times New Roman"/>
        <family val="1"/>
      </rPr>
      <t xml:space="preserve"> : To coordinate page numbering, use the following print options:   &gt;File &gt;print &gt; entire work book</t>
    </r>
  </si>
  <si>
    <t>PY 2020</t>
  </si>
  <si>
    <t>PY 2021</t>
  </si>
  <si>
    <t>PY 2022</t>
  </si>
  <si>
    <t>Or call Kim O. Davis @ 501-682-5720 or  Robert  Swaim at 501-683-4060</t>
  </si>
  <si>
    <t>Electric 2024 Plan Year (Minimum Performance Standard 1.20%)</t>
  </si>
  <si>
    <t>Electric 2025 Plan Year (Minimum Performance Standard 1.20%)</t>
  </si>
  <si>
    <t>Electric 2026 Plan Year (Minimum Performance Standard 1.20%)</t>
  </si>
  <si>
    <t>2024 Plan Year (Business Activity Adjustments)</t>
  </si>
  <si>
    <t>2024 Plan Outline</t>
  </si>
  <si>
    <t>PY 2023</t>
  </si>
  <si>
    <t>2025 Plan Year (Business Activity Adjustments)</t>
  </si>
  <si>
    <t>2025 Plan Outline</t>
  </si>
  <si>
    <t>2026 Plan Outline</t>
  </si>
  <si>
    <t>2026 Plan Year (Business Activity Adjustments)</t>
  </si>
  <si>
    <r>
      <t xml:space="preserve">Total Base Annual Usage in (MWh) adjusted for business activity
</t>
    </r>
    <r>
      <rPr>
        <b/>
        <sz val="9"/>
        <rFont val="Times New Roman"/>
        <family val="1"/>
      </rPr>
      <t>(d) = (b + c)</t>
    </r>
  </si>
  <si>
    <r>
      <t xml:space="preserve">Minimum Annual Savings to meet the Performance Standard (MWh)
</t>
    </r>
    <r>
      <rPr>
        <b/>
        <sz val="9"/>
        <rFont val="Times New Roman"/>
        <family val="1"/>
      </rPr>
      <t xml:space="preserve">(e) = (1.20% x d) </t>
    </r>
  </si>
  <si>
    <t>2014-2023 Incremental Energy Savings to be Carried Forward</t>
  </si>
  <si>
    <t>Self-Direct Application Filing Instructions – Public Service Commission (arkansas.gov)</t>
  </si>
  <si>
    <t>Microsoft Word - Rules for Conservation and Energy Efficiency FINAL 9-29-11.doc (arkansas.gov)</t>
  </si>
  <si>
    <r>
      <t xml:space="preserve">As prescribed in Section 11 of the Arkansas Public Service Commission's ("APSC") </t>
    </r>
    <r>
      <rPr>
        <i/>
        <sz val="10"/>
        <rFont val="Times New Roman"/>
        <family val="1"/>
      </rPr>
      <t xml:space="preserve">Rules for Conservation and Energy Efficiency </t>
    </r>
    <r>
      <rPr>
        <sz val="10"/>
        <rFont val="Times New Roman"/>
        <family val="1"/>
      </rPr>
      <t>("EE")</t>
    </r>
    <r>
      <rPr>
        <i/>
        <sz val="10"/>
        <rFont val="Times New Roman"/>
        <family val="1"/>
      </rPr>
      <t xml:space="preserve"> Programs </t>
    </r>
    <r>
      <rPr>
        <sz val="10"/>
        <rFont val="Times New Roman"/>
        <family val="1"/>
      </rPr>
      <t xml:space="preserve">(C&amp;EE Rules), this Application shall be used by eligible Non-Residential customers of an electric public utility that are seeking a Certificate of Exemption to "opt-out" of participating in utility-provided EE programs and to participate instead in a "Self-Directed" EE Option ("SD-Option") within the duration of the utility's approved EE plans </t>
    </r>
    <r>
      <rPr>
        <sz val="9"/>
        <rFont val="Times New Roman"/>
        <family val="1"/>
      </rPr>
      <t>(2024-2026)</t>
    </r>
    <r>
      <rPr>
        <sz val="10"/>
        <rFont val="Times New Roman"/>
        <family val="1"/>
      </rPr>
      <t>.  Any measures installed as a result of a utility-sponsored program, and the energy savings associated therewith, should be excluded from this Application.</t>
    </r>
  </si>
  <si>
    <t>Self Direct Option rules can be found in Docket No. 10-101-R, Order No. 10, pages 63 - 67.</t>
  </si>
  <si>
    <t>Or see pages 15 to 19 of the C&amp;EE Rules which includes Section 11: Opt Out / Self Direct Option</t>
  </si>
  <si>
    <r>
      <t xml:space="preserve">Minimum Annual Savings to meet the EE Performance Standard (MWh)
</t>
    </r>
    <r>
      <rPr>
        <b/>
        <sz val="9"/>
        <rFont val="Times New Roman"/>
        <family val="1"/>
      </rPr>
      <t>( d) = (a x c)</t>
    </r>
  </si>
  <si>
    <r>
      <t xml:space="preserve">2022 Site Total Annual Metered Electric Usage (MWh)
</t>
    </r>
    <r>
      <rPr>
        <b/>
        <sz val="9"/>
        <rFont val="Times New Roman"/>
        <family val="1"/>
      </rPr>
      <t xml:space="preserve">(b)              </t>
    </r>
    <r>
      <rPr>
        <sz val="9"/>
        <rFont val="Times New Roman"/>
        <family val="1"/>
      </rPr>
      <t xml:space="preserve">        </t>
    </r>
  </si>
  <si>
    <t>Yr. No.</t>
  </si>
  <si>
    <t>(This table will auto update when you enter your values on the "Site Detail" tab )</t>
  </si>
  <si>
    <t>1. Plan Year energy savings basis is calculated using the Baseline energy consumption at each site.</t>
  </si>
  <si>
    <t>- In 2024, operation/production is expected to decline 20% below baseline level energy consumption (the base year) resulting in an estimated 10% reduction in energy use.</t>
  </si>
  <si>
    <t>- In 2024, operation/production is expected to increase 10% above baseline level energy consumtpion (the base year) resulting in an estimated 5% increase in energy use.</t>
  </si>
  <si>
    <t>Baseline Year energy consumption for Savings Plan:</t>
  </si>
  <si>
    <t>Baseline Year of energy consumption for Savings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</si>
</sst>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
    <numFmt numFmtId="166" formatCode="0.0"/>
    <numFmt numFmtId="167" formatCode="_(* #,##0.0_);_(* \(#,##0.0\);_(* &quot;-&quot;??_);_(@_)"/>
  </numFmts>
  <fonts count="57" x14ac:knownFonts="1">
    <font>
      <sz val="10"/>
      <name val="Arial"/>
    </font>
    <font>
      <b/>
      <sz val="12"/>
      <name val="Times New Roman"/>
      <family val="1"/>
    </font>
    <font>
      <b/>
      <sz val="16"/>
      <name val="Times New Roman"/>
      <family val="1"/>
    </font>
    <font>
      <sz val="10"/>
      <name val="Times New Roman"/>
      <family val="1"/>
    </font>
    <font>
      <b/>
      <sz val="10"/>
      <name val="Times New Roman"/>
      <family val="1"/>
    </font>
    <font>
      <b/>
      <sz val="11"/>
      <name val="Times New Roman"/>
      <family val="1"/>
    </font>
    <font>
      <sz val="11"/>
      <name val="Times New Roman"/>
      <family val="1"/>
    </font>
    <font>
      <sz val="11"/>
      <name val="Arial"/>
      <family val="2"/>
    </font>
    <font>
      <b/>
      <u/>
      <sz val="11"/>
      <name val="Times New Roman"/>
      <family val="1"/>
    </font>
    <font>
      <b/>
      <sz val="9"/>
      <name val="Times New Roman"/>
      <family val="1"/>
    </font>
    <font>
      <sz val="9"/>
      <name val="Times New Roman"/>
      <family val="1"/>
    </font>
    <font>
      <sz val="8"/>
      <name val="Arial"/>
      <family val="2"/>
    </font>
    <font>
      <b/>
      <sz val="14"/>
      <name val="Times New Roman"/>
      <family val="1"/>
    </font>
    <font>
      <b/>
      <u/>
      <sz val="10"/>
      <name val="Times New Roman"/>
      <family val="1"/>
    </font>
    <font>
      <sz val="10"/>
      <name val="Arial"/>
      <family val="2"/>
    </font>
    <font>
      <sz val="10"/>
      <color indexed="9"/>
      <name val="Arial"/>
      <family val="2"/>
    </font>
    <font>
      <sz val="11"/>
      <color indexed="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font>
    <font>
      <u/>
      <sz val="10"/>
      <name val="Times New Roman"/>
      <family val="1"/>
    </font>
    <font>
      <sz val="12"/>
      <name val="Arial"/>
      <family val="2"/>
    </font>
    <font>
      <sz val="8"/>
      <name val="Arial"/>
      <family val="2"/>
    </font>
    <font>
      <sz val="14"/>
      <name val="Arial"/>
      <family val="2"/>
    </font>
    <font>
      <b/>
      <sz val="14"/>
      <name val="Arial"/>
      <family val="2"/>
    </font>
    <font>
      <b/>
      <sz val="14"/>
      <color indexed="10"/>
      <name val="Arial"/>
      <family val="2"/>
    </font>
    <font>
      <u/>
      <sz val="10"/>
      <color theme="10"/>
      <name val="Arial"/>
      <family val="2"/>
    </font>
    <font>
      <u/>
      <sz val="11"/>
      <name val="Times New Roman"/>
      <family val="1"/>
    </font>
    <font>
      <b/>
      <sz val="9"/>
      <color rgb="FF660066"/>
      <name val="Times New Roman"/>
      <family val="1"/>
    </font>
    <font>
      <i/>
      <sz val="10"/>
      <name val="Times New Roman"/>
      <family val="1"/>
    </font>
    <font>
      <b/>
      <i/>
      <sz val="10"/>
      <name val="Times New Roman"/>
      <family val="1"/>
    </font>
    <font>
      <b/>
      <sz val="10"/>
      <color theme="7" tint="-0.499984740745262"/>
      <name val="Times New Roman"/>
      <family val="1"/>
    </font>
    <font>
      <b/>
      <u/>
      <sz val="12"/>
      <name val="Times New Roman"/>
      <family val="1"/>
    </font>
    <font>
      <b/>
      <sz val="10"/>
      <color theme="0"/>
      <name val="Times New Roman"/>
      <family val="1"/>
    </font>
    <font>
      <sz val="10"/>
      <color theme="0"/>
      <name val="Times New Roman"/>
      <family val="1"/>
    </font>
    <font>
      <sz val="10"/>
      <name val="Arial"/>
      <family val="2"/>
    </font>
    <font>
      <u/>
      <sz val="10"/>
      <color theme="10"/>
      <name val="Times New Roman"/>
      <family val="1"/>
    </font>
    <font>
      <sz val="10"/>
      <color rgb="FF660066"/>
      <name val="Times New Roman"/>
      <family val="1"/>
    </font>
    <font>
      <b/>
      <sz val="10"/>
      <color rgb="FF7030A0"/>
      <name val="Times New Roman"/>
      <family val="1"/>
    </font>
    <font>
      <sz val="10"/>
      <name val="Arial"/>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rgb="FFFFFF99"/>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8">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6"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4" fillId="0" borderId="0"/>
    <xf numFmtId="0" fontId="14" fillId="0" borderId="0"/>
    <xf numFmtId="9" fontId="51" fillId="0" borderId="0" applyFont="0" applyFill="0" applyBorder="0" applyAlignment="0" applyProtection="0"/>
    <xf numFmtId="43" fontId="55" fillId="0" borderId="0" applyFont="0" applyFill="0" applyBorder="0" applyAlignment="0" applyProtection="0"/>
  </cellStyleXfs>
  <cellXfs count="215">
    <xf numFmtId="0" fontId="0" fillId="0" borderId="0" xfId="0"/>
    <xf numFmtId="0" fontId="1" fillId="0" borderId="0" xfId="0" applyFont="1"/>
    <xf numFmtId="0" fontId="3" fillId="0" borderId="0" xfId="0" applyFont="1"/>
    <xf numFmtId="0" fontId="5" fillId="0" borderId="0" xfId="0" applyFont="1"/>
    <xf numFmtId="0" fontId="2" fillId="0" borderId="0" xfId="0" applyFont="1" applyAlignment="1">
      <alignment vertical="center" wrapText="1"/>
    </xf>
    <xf numFmtId="0" fontId="1" fillId="0" borderId="0" xfId="0" applyFont="1" applyAlignment="1">
      <alignment vertical="center"/>
    </xf>
    <xf numFmtId="0" fontId="6" fillId="0" borderId="0" xfId="0" applyFont="1"/>
    <xf numFmtId="0" fontId="7" fillId="0" borderId="0" xfId="0" applyFont="1"/>
    <xf numFmtId="0" fontId="6" fillId="0" borderId="0" xfId="0" applyFont="1" applyAlignment="1">
      <alignment horizontal="right"/>
    </xf>
    <xf numFmtId="0" fontId="8" fillId="0" borderId="0" xfId="0" applyFont="1"/>
    <xf numFmtId="0" fontId="3" fillId="0" borderId="0" xfId="0" applyFont="1" applyAlignment="1">
      <alignment wrapText="1"/>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right"/>
    </xf>
    <xf numFmtId="0" fontId="4" fillId="0" borderId="0" xfId="0" applyFont="1"/>
    <xf numFmtId="0" fontId="0" fillId="0" borderId="0" xfId="0" applyAlignment="1">
      <alignment horizontal="left"/>
    </xf>
    <xf numFmtId="0" fontId="1" fillId="0" borderId="0" xfId="0" applyFont="1" applyAlignment="1">
      <alignment horizontal="center" wrapText="1"/>
    </xf>
    <xf numFmtId="0" fontId="1" fillId="0" borderId="0" xfId="0" applyFont="1" applyAlignment="1">
      <alignment horizontal="right"/>
    </xf>
    <xf numFmtId="0" fontId="6" fillId="0" borderId="0" xfId="0" applyFont="1" applyAlignment="1">
      <alignment horizontal="left"/>
    </xf>
    <xf numFmtId="0" fontId="4" fillId="0" borderId="0" xfId="0" applyFont="1" applyAlignment="1">
      <alignment horizontal="left" vertical="top"/>
    </xf>
    <xf numFmtId="164" fontId="0" fillId="0" borderId="0" xfId="0" applyNumberFormat="1"/>
    <xf numFmtId="0" fontId="0" fillId="0" borderId="0" xfId="0" applyAlignment="1">
      <alignment vertical="top"/>
    </xf>
    <xf numFmtId="0" fontId="12" fillId="0" borderId="0" xfId="0" applyFont="1"/>
    <xf numFmtId="0" fontId="4" fillId="0" borderId="0" xfId="0" applyFont="1" applyAlignment="1">
      <alignment horizontal="left" vertical="justify"/>
    </xf>
    <xf numFmtId="0" fontId="3" fillId="0" borderId="0" xfId="0" quotePrefix="1" applyFont="1"/>
    <xf numFmtId="0" fontId="3" fillId="0" borderId="10" xfId="0" applyFont="1" applyBorder="1" applyAlignment="1">
      <alignment horizontal="left" vertical="justify" wrapText="1"/>
    </xf>
    <xf numFmtId="0" fontId="3" fillId="0" borderId="11" xfId="0" applyFont="1" applyBorder="1" applyAlignment="1">
      <alignment horizontal="center" vertical="justify"/>
    </xf>
    <xf numFmtId="0" fontId="3" fillId="0" borderId="0" xfId="0" applyFont="1" applyAlignment="1">
      <alignment horizontal="right"/>
    </xf>
    <xf numFmtId="165" fontId="3" fillId="0" borderId="0" xfId="0" applyNumberFormat="1" applyFont="1"/>
    <xf numFmtId="0" fontId="3" fillId="0" borderId="12" xfId="0" applyFont="1" applyBorder="1" applyAlignment="1">
      <alignment horizontal="left"/>
    </xf>
    <xf numFmtId="0" fontId="3" fillId="0" borderId="12" xfId="0" applyFont="1" applyBorder="1"/>
    <xf numFmtId="0" fontId="3" fillId="0" borderId="12" xfId="0" applyFont="1" applyBorder="1" applyAlignment="1">
      <alignment horizontal="right"/>
    </xf>
    <xf numFmtId="0" fontId="1" fillId="0" borderId="13" xfId="0" applyFont="1" applyBorder="1" applyAlignment="1">
      <alignment horizontal="left"/>
    </xf>
    <xf numFmtId="0" fontId="3" fillId="0" borderId="13" xfId="0" applyFont="1" applyBorder="1"/>
    <xf numFmtId="164" fontId="3" fillId="0" borderId="0" xfId="0" applyNumberFormat="1" applyFont="1"/>
    <xf numFmtId="0" fontId="3"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wrapText="1"/>
    </xf>
    <xf numFmtId="0" fontId="6" fillId="0" borderId="0" xfId="0" applyFont="1" applyAlignment="1">
      <alignment vertical="top"/>
    </xf>
    <xf numFmtId="0" fontId="14" fillId="0" borderId="0" xfId="0" applyFont="1"/>
    <xf numFmtId="0" fontId="4" fillId="0" borderId="0" xfId="0" applyFont="1" applyAlignment="1" applyProtection="1">
      <alignment horizontal="left" vertical="center"/>
      <protection locked="0"/>
    </xf>
    <xf numFmtId="0" fontId="3" fillId="0" borderId="0" xfId="0" applyFont="1" applyAlignment="1">
      <alignment horizontal="left" wrapText="1"/>
    </xf>
    <xf numFmtId="0" fontId="1" fillId="0" borderId="0" xfId="0" applyFont="1" applyAlignment="1">
      <alignment horizontal="center" vertical="center"/>
    </xf>
    <xf numFmtId="0" fontId="3" fillId="0" borderId="10" xfId="0" applyFont="1" applyBorder="1" applyAlignment="1">
      <alignment horizontal="left" wrapText="1"/>
    </xf>
    <xf numFmtId="0" fontId="3" fillId="0" borderId="11" xfId="0" applyFont="1" applyBorder="1" applyAlignment="1">
      <alignment horizontal="center" wrapText="1"/>
    </xf>
    <xf numFmtId="0" fontId="4" fillId="0" borderId="10" xfId="0" applyFont="1" applyBorder="1" applyAlignment="1">
      <alignment horizontal="left"/>
    </xf>
    <xf numFmtId="0" fontId="0" fillId="0" borderId="0" xfId="0" applyAlignment="1">
      <alignment horizontal="center"/>
    </xf>
    <xf numFmtId="0" fontId="5" fillId="0" borderId="0" xfId="0" applyFont="1" applyAlignment="1">
      <alignment vertical="center"/>
    </xf>
    <xf numFmtId="0" fontId="6" fillId="0" borderId="0" xfId="0" applyFont="1" applyAlignment="1">
      <alignment vertical="center"/>
    </xf>
    <xf numFmtId="0" fontId="5" fillId="0" borderId="16" xfId="0" applyFont="1" applyBorder="1" applyAlignment="1">
      <alignment horizontal="center"/>
    </xf>
    <xf numFmtId="0" fontId="8" fillId="0" borderId="0" xfId="0" applyFont="1" applyAlignment="1">
      <alignment horizontal="left"/>
    </xf>
    <xf numFmtId="0" fontId="7" fillId="0" borderId="0" xfId="0" applyFont="1" applyAlignment="1">
      <alignment vertical="top"/>
    </xf>
    <xf numFmtId="0" fontId="0" fillId="0" borderId="0" xfId="0" applyAlignment="1">
      <alignment vertical="top" wrapText="1"/>
    </xf>
    <xf numFmtId="0" fontId="9" fillId="0" borderId="0" xfId="0" applyFont="1"/>
    <xf numFmtId="0" fontId="6" fillId="0" borderId="0" xfId="0" applyFont="1" applyAlignment="1">
      <alignment horizontal="left" indent="2"/>
    </xf>
    <xf numFmtId="0" fontId="15" fillId="0" borderId="0" xfId="0" applyFont="1" applyAlignment="1">
      <alignment horizontal="left"/>
    </xf>
    <xf numFmtId="0" fontId="1" fillId="0" borderId="0" xfId="0" applyFont="1" applyAlignment="1">
      <alignment horizontal="left"/>
    </xf>
    <xf numFmtId="0" fontId="1" fillId="0" borderId="0" xfId="0" applyFont="1" applyAlignment="1">
      <alignment horizontal="center"/>
    </xf>
    <xf numFmtId="0" fontId="1" fillId="0" borderId="0" xfId="0" quotePrefix="1" applyFont="1"/>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24" borderId="11" xfId="0" applyFont="1" applyFill="1" applyBorder="1" applyAlignment="1">
      <alignment horizontal="center" wrapText="1"/>
    </xf>
    <xf numFmtId="0" fontId="10" fillId="24" borderId="11" xfId="0" applyFont="1" applyFill="1" applyBorder="1" applyAlignment="1">
      <alignment horizontal="center"/>
    </xf>
    <xf numFmtId="0" fontId="10" fillId="24" borderId="10" xfId="0" applyFont="1" applyFill="1" applyBorder="1" applyAlignment="1">
      <alignment horizontal="center" wrapText="1"/>
    </xf>
    <xf numFmtId="164" fontId="10" fillId="24" borderId="10" xfId="0" applyNumberFormat="1" applyFont="1" applyFill="1" applyBorder="1" applyAlignment="1">
      <alignment horizontal="center" wrapText="1"/>
    </xf>
    <xf numFmtId="0" fontId="3" fillId="0" borderId="0" xfId="0" applyFont="1" applyAlignment="1">
      <alignment vertical="center" wrapText="1"/>
    </xf>
    <xf numFmtId="0" fontId="3" fillId="0" borderId="0" xfId="0" applyFont="1" applyAlignment="1">
      <alignment horizontal="centerContinuous"/>
    </xf>
    <xf numFmtId="0" fontId="4" fillId="0" borderId="12" xfId="0" applyFont="1" applyBorder="1" applyAlignment="1">
      <alignment horizontal="left"/>
    </xf>
    <xf numFmtId="165" fontId="14" fillId="0" borderId="0" xfId="0" applyNumberFormat="1" applyFont="1"/>
    <xf numFmtId="0" fontId="35" fillId="0" borderId="0" xfId="0" applyFont="1"/>
    <xf numFmtId="0" fontId="37" fillId="0" borderId="0" xfId="0" applyFont="1"/>
    <xf numFmtId="0" fontId="13" fillId="0" borderId="0" xfId="0" applyFont="1" applyAlignment="1">
      <alignment wrapText="1"/>
    </xf>
    <xf numFmtId="0" fontId="10" fillId="24" borderId="11" xfId="0" applyFont="1" applyFill="1" applyBorder="1" applyAlignment="1">
      <alignment horizontal="center" vertical="center" wrapText="1"/>
    </xf>
    <xf numFmtId="0" fontId="39" fillId="0" borderId="0" xfId="0" applyFont="1"/>
    <xf numFmtId="0" fontId="40" fillId="0" borderId="0" xfId="0" applyFont="1"/>
    <xf numFmtId="0" fontId="41" fillId="0" borderId="0" xfId="0" applyFont="1"/>
    <xf numFmtId="164" fontId="39" fillId="0" borderId="0" xfId="0" applyNumberFormat="1" applyFont="1"/>
    <xf numFmtId="0" fontId="1" fillId="0" borderId="0" xfId="0" applyFont="1" applyAlignment="1">
      <alignment horizontal="centerContinuous"/>
    </xf>
    <xf numFmtId="0" fontId="1" fillId="0" borderId="0" xfId="0" applyFont="1" applyAlignment="1">
      <alignment horizontal="left" vertical="top"/>
    </xf>
    <xf numFmtId="14" fontId="0" fillId="0" borderId="11" xfId="0" applyNumberFormat="1" applyBorder="1" applyAlignment="1">
      <alignment horizontal="center"/>
    </xf>
    <xf numFmtId="0" fontId="10" fillId="0" borderId="0" xfId="0" applyFont="1" applyAlignment="1">
      <alignment horizontal="left" vertical="center"/>
    </xf>
    <xf numFmtId="14" fontId="1" fillId="0" borderId="0" xfId="0" applyNumberFormat="1" applyFont="1" applyAlignment="1">
      <alignment horizontal="center" vertical="center"/>
    </xf>
    <xf numFmtId="0" fontId="6" fillId="0" borderId="0" xfId="0" applyFont="1" applyAlignment="1">
      <alignment horizontal="left" indent="1"/>
    </xf>
    <xf numFmtId="164" fontId="3" fillId="26" borderId="10" xfId="0" applyNumberFormat="1" applyFont="1" applyFill="1" applyBorder="1" applyAlignment="1">
      <alignment horizontal="center"/>
    </xf>
    <xf numFmtId="0" fontId="5" fillId="0" borderId="0" xfId="44" applyFont="1"/>
    <xf numFmtId="0" fontId="5" fillId="0" borderId="0" xfId="44" applyFont="1" applyAlignment="1">
      <alignment vertical="center"/>
    </xf>
    <xf numFmtId="14" fontId="0" fillId="0" borderId="0" xfId="0" applyNumberFormat="1" applyAlignment="1">
      <alignment horizontal="center"/>
    </xf>
    <xf numFmtId="3" fontId="3" fillId="0" borderId="0" xfId="0" applyNumberFormat="1" applyFont="1"/>
    <xf numFmtId="3" fontId="0" fillId="0" borderId="0" xfId="0" applyNumberFormat="1"/>
    <xf numFmtId="0" fontId="3" fillId="0" borderId="18" xfId="0" applyFont="1" applyBorder="1" applyAlignment="1">
      <alignment horizontal="center" wrapText="1"/>
    </xf>
    <xf numFmtId="0" fontId="3" fillId="26" borderId="0" xfId="0" applyFont="1" applyFill="1" applyAlignment="1">
      <alignment horizontal="left"/>
    </xf>
    <xf numFmtId="0" fontId="3" fillId="26" borderId="0" xfId="0" applyFont="1" applyFill="1"/>
    <xf numFmtId="0" fontId="3" fillId="26" borderId="0" xfId="0" applyFont="1" applyFill="1" applyAlignment="1">
      <alignment horizontal="right"/>
    </xf>
    <xf numFmtId="165" fontId="3" fillId="26" borderId="17" xfId="44" applyNumberFormat="1" applyFont="1" applyFill="1" applyBorder="1"/>
    <xf numFmtId="0" fontId="49" fillId="26" borderId="0" xfId="0" applyFont="1" applyFill="1" applyAlignment="1">
      <alignment horizontal="left"/>
    </xf>
    <xf numFmtId="166" fontId="3" fillId="0" borderId="11" xfId="0" applyNumberFormat="1" applyFont="1" applyBorder="1" applyAlignment="1">
      <alignment horizontal="center"/>
    </xf>
    <xf numFmtId="0" fontId="3" fillId="0" borderId="0" xfId="0" applyFont="1" applyAlignment="1">
      <alignment horizontal="center"/>
    </xf>
    <xf numFmtId="0" fontId="3" fillId="0" borderId="18" xfId="0" applyFont="1" applyBorder="1" applyAlignment="1">
      <alignment horizontal="left"/>
    </xf>
    <xf numFmtId="3" fontId="3" fillId="26" borderId="17" xfId="44" applyNumberFormat="1" applyFont="1" applyFill="1" applyBorder="1"/>
    <xf numFmtId="0" fontId="50" fillId="26" borderId="0" xfId="0" applyFont="1" applyFill="1"/>
    <xf numFmtId="0" fontId="4" fillId="27" borderId="10" xfId="0" applyFont="1" applyFill="1" applyBorder="1" applyAlignment="1">
      <alignment horizontal="left"/>
    </xf>
    <xf numFmtId="0" fontId="4" fillId="27" borderId="11" xfId="0" applyFont="1" applyFill="1" applyBorder="1" applyAlignment="1">
      <alignment horizontal="center"/>
    </xf>
    <xf numFmtId="166" fontId="4" fillId="27" borderId="11" xfId="0" applyNumberFormat="1" applyFont="1" applyFill="1" applyBorder="1" applyAlignment="1">
      <alignment horizontal="center"/>
    </xf>
    <xf numFmtId="14" fontId="0" fillId="27" borderId="11" xfId="0" applyNumberFormat="1" applyFill="1" applyBorder="1" applyAlignment="1">
      <alignment horizontal="center"/>
    </xf>
    <xf numFmtId="0" fontId="3" fillId="0" borderId="18" xfId="0" applyFont="1" applyBorder="1" applyAlignment="1">
      <alignment horizontal="center"/>
    </xf>
    <xf numFmtId="3" fontId="3" fillId="26" borderId="10" xfId="0" applyNumberFormat="1" applyFont="1" applyFill="1" applyBorder="1" applyAlignment="1">
      <alignment horizontal="center"/>
    </xf>
    <xf numFmtId="3" fontId="4" fillId="26" borderId="11" xfId="0" applyNumberFormat="1" applyFont="1" applyFill="1" applyBorder="1" applyAlignment="1">
      <alignment horizontal="center"/>
    </xf>
    <xf numFmtId="0" fontId="10" fillId="0" borderId="16" xfId="0" applyFont="1" applyBorder="1" applyAlignment="1">
      <alignment horizontal="right" wrapText="1"/>
    </xf>
    <xf numFmtId="165" fontId="10" fillId="0" borderId="16" xfId="0" applyNumberFormat="1" applyFont="1" applyBorder="1" applyAlignment="1">
      <alignment horizontal="center" wrapText="1"/>
    </xf>
    <xf numFmtId="0" fontId="10" fillId="24" borderId="10" xfId="44" applyFont="1" applyFill="1" applyBorder="1" applyAlignment="1">
      <alignment horizontal="center" wrapText="1"/>
    </xf>
    <xf numFmtId="0" fontId="3" fillId="0" borderId="0" xfId="0" applyFont="1" applyAlignment="1">
      <alignment horizontal="right" vertical="center"/>
    </xf>
    <xf numFmtId="0" fontId="4" fillId="0" borderId="13" xfId="0" applyFont="1" applyBorder="1" applyAlignment="1">
      <alignment horizontal="centerContinuous" wrapText="1"/>
    </xf>
    <xf numFmtId="0" fontId="1" fillId="0" borderId="0" xfId="0" applyFont="1" applyAlignment="1">
      <alignment horizontal="centerContinuous" wrapText="1"/>
    </xf>
    <xf numFmtId="0" fontId="3" fillId="0" borderId="13" xfId="0" applyFont="1" applyBorder="1" applyAlignment="1">
      <alignment wrapText="1"/>
    </xf>
    <xf numFmtId="0" fontId="3" fillId="0" borderId="0" xfId="0" applyFont="1" applyAlignment="1">
      <alignment horizontal="right" wrapText="1"/>
    </xf>
    <xf numFmtId="0" fontId="14" fillId="0" borderId="0" xfId="0" applyFont="1" applyAlignment="1">
      <alignment vertical="center"/>
    </xf>
    <xf numFmtId="0" fontId="3" fillId="0" borderId="11" xfId="0" applyFont="1" applyBorder="1" applyAlignment="1">
      <alignment horizontal="left" vertical="center" wrapText="1"/>
    </xf>
    <xf numFmtId="14" fontId="3"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vertical="center" wrapText="1"/>
    </xf>
    <xf numFmtId="0" fontId="10" fillId="27" borderId="11" xfId="0" applyFont="1" applyFill="1" applyBorder="1" applyAlignment="1">
      <alignment horizontal="center" vertical="center" wrapText="1"/>
    </xf>
    <xf numFmtId="0" fontId="10" fillId="27" borderId="10" xfId="0" applyFont="1" applyFill="1" applyBorder="1" applyAlignment="1">
      <alignment horizontal="center" vertical="center" wrapText="1"/>
    </xf>
    <xf numFmtId="0" fontId="10" fillId="27" borderId="11" xfId="44" applyFont="1" applyFill="1" applyBorder="1" applyAlignment="1">
      <alignment horizontal="center" vertical="center" wrapText="1"/>
    </xf>
    <xf numFmtId="0" fontId="10" fillId="27" borderId="11" xfId="0" applyFont="1" applyFill="1" applyBorder="1" applyAlignment="1">
      <alignment horizontal="center"/>
    </xf>
    <xf numFmtId="3" fontId="3" fillId="25" borderId="11" xfId="44" applyNumberFormat="1" applyFont="1" applyFill="1" applyBorder="1" applyAlignment="1">
      <alignment horizontal="center" vertical="center"/>
    </xf>
    <xf numFmtId="3" fontId="3" fillId="25" borderId="11" xfId="44" applyNumberFormat="1" applyFont="1" applyFill="1" applyBorder="1" applyAlignment="1">
      <alignment horizontal="center"/>
    </xf>
    <xf numFmtId="0" fontId="3" fillId="0" borderId="0" xfId="0" applyFont="1" applyAlignment="1">
      <alignment vertical="top"/>
    </xf>
    <xf numFmtId="0" fontId="52" fillId="0" borderId="0" xfId="34" applyFont="1"/>
    <xf numFmtId="0" fontId="54" fillId="0" borderId="0" xfId="0" applyFont="1"/>
    <xf numFmtId="0" fontId="0" fillId="0" borderId="13" xfId="0" applyBorder="1" applyAlignment="1">
      <alignment horizontal="left"/>
    </xf>
    <xf numFmtId="0" fontId="7" fillId="0" borderId="13" xfId="0" applyFont="1" applyBorder="1" applyAlignment="1">
      <alignment horizontal="left"/>
    </xf>
    <xf numFmtId="0" fontId="5" fillId="0" borderId="13" xfId="0" applyFont="1" applyBorder="1" applyAlignment="1" applyProtection="1">
      <alignment horizontal="left"/>
      <protection locked="0"/>
    </xf>
    <xf numFmtId="0" fontId="5" fillId="0" borderId="14" xfId="0" applyFont="1" applyBorder="1" applyAlignment="1">
      <alignment horizontal="left"/>
    </xf>
    <xf numFmtId="0" fontId="5" fillId="0" borderId="14" xfId="0" applyFont="1" applyBorder="1" applyAlignment="1">
      <alignment horizontal="center"/>
    </xf>
    <xf numFmtId="0" fontId="42" fillId="0" borderId="13" xfId="34" applyBorder="1" applyAlignment="1">
      <alignment horizontal="left"/>
    </xf>
    <xf numFmtId="14" fontId="1" fillId="0" borderId="13" xfId="0" applyNumberFormat="1" applyFont="1" applyBorder="1" applyAlignment="1">
      <alignment horizontal="center" vertical="center"/>
    </xf>
    <xf numFmtId="0" fontId="6" fillId="0" borderId="13" xfId="0" applyFont="1" applyBorder="1" applyAlignment="1">
      <alignment horizontal="left"/>
    </xf>
    <xf numFmtId="0" fontId="10" fillId="0" borderId="10" xfId="0" applyFont="1" applyBorder="1" applyAlignment="1">
      <alignment horizontal="center"/>
    </xf>
    <xf numFmtId="0" fontId="10" fillId="0" borderId="15" xfId="0" applyFont="1" applyBorder="1" applyAlignment="1">
      <alignment horizontal="center"/>
    </xf>
    <xf numFmtId="0" fontId="43" fillId="0" borderId="13" xfId="0" applyFont="1" applyBorder="1" applyAlignment="1">
      <alignment horizontal="left"/>
    </xf>
    <xf numFmtId="0" fontId="10" fillId="0" borderId="0" xfId="0" applyFont="1" applyAlignment="1">
      <alignment horizontal="left" vertical="center" wrapText="1"/>
    </xf>
    <xf numFmtId="0" fontId="10" fillId="24" borderId="10" xfId="44" applyFont="1" applyFill="1" applyBorder="1" applyAlignment="1">
      <alignment horizontal="center" vertical="center" wrapText="1"/>
    </xf>
    <xf numFmtId="0" fontId="10" fillId="24" borderId="10" xfId="0" applyFont="1" applyFill="1" applyBorder="1" applyAlignment="1">
      <alignment horizontal="center" vertical="center" wrapText="1"/>
    </xf>
    <xf numFmtId="0" fontId="4" fillId="0" borderId="14" xfId="0" applyFont="1" applyBorder="1" applyAlignment="1">
      <alignment horizontal="left"/>
    </xf>
    <xf numFmtId="0" fontId="4" fillId="0" borderId="15"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4" fillId="0" borderId="0" xfId="0" applyFont="1" applyAlignment="1">
      <alignment wrapText="1"/>
    </xf>
    <xf numFmtId="0" fontId="1" fillId="0" borderId="0" xfId="0" applyFont="1" applyAlignment="1">
      <alignment horizontal="centerContinuous" vertical="top" wrapText="1"/>
    </xf>
    <xf numFmtId="0" fontId="4" fillId="0" borderId="0" xfId="0" applyFont="1" applyAlignment="1">
      <alignment horizontal="centerContinuous" vertical="top" wrapText="1"/>
    </xf>
    <xf numFmtId="0" fontId="2" fillId="0" borderId="0" xfId="0" applyFont="1" applyAlignment="1">
      <alignment horizontal="centerContinuous" vertical="top" wrapText="1"/>
    </xf>
    <xf numFmtId="0" fontId="10" fillId="0" borderId="11" xfId="0" applyFont="1" applyBorder="1" applyAlignment="1">
      <alignment horizontal="center"/>
    </xf>
    <xf numFmtId="165" fontId="4" fillId="27" borderId="10" xfId="0" applyNumberFormat="1" applyFont="1" applyFill="1" applyBorder="1" applyAlignment="1">
      <alignment horizontal="center"/>
    </xf>
    <xf numFmtId="2" fontId="3" fillId="0" borderId="11" xfId="0" applyNumberFormat="1" applyFont="1" applyBorder="1" applyAlignment="1">
      <alignment horizontal="center"/>
    </xf>
    <xf numFmtId="2" fontId="3" fillId="27" borderId="10" xfId="0" applyNumberFormat="1" applyFont="1" applyFill="1" applyBorder="1" applyAlignment="1">
      <alignment horizontal="center"/>
    </xf>
    <xf numFmtId="2" fontId="3" fillId="26" borderId="10" xfId="0" applyNumberFormat="1" applyFont="1" applyFill="1" applyBorder="1" applyAlignment="1">
      <alignment horizontal="center"/>
    </xf>
    <xf numFmtId="165" fontId="3" fillId="27" borderId="10" xfId="0" applyNumberFormat="1" applyFont="1" applyFill="1" applyBorder="1" applyAlignment="1">
      <alignment horizontal="center"/>
    </xf>
    <xf numFmtId="0" fontId="3" fillId="0" borderId="18" xfId="0" applyFont="1" applyBorder="1" applyAlignment="1">
      <alignment horizontal="centerContinuous"/>
    </xf>
    <xf numFmtId="165" fontId="3" fillId="0" borderId="10" xfId="0" applyNumberFormat="1" applyFont="1" applyBorder="1" applyAlignment="1">
      <alignment horizontal="center"/>
    </xf>
    <xf numFmtId="166" fontId="3" fillId="27" borderId="10" xfId="0" applyNumberFormat="1" applyFont="1" applyFill="1" applyBorder="1" applyAlignment="1">
      <alignment horizontal="center"/>
    </xf>
    <xf numFmtId="14" fontId="3" fillId="0" borderId="13" xfId="0" applyNumberFormat="1" applyFont="1" applyBorder="1" applyAlignment="1">
      <alignment wrapText="1"/>
    </xf>
    <xf numFmtId="0" fontId="4" fillId="27" borderId="14" xfId="0" applyFont="1" applyFill="1" applyBorder="1" applyAlignment="1">
      <alignment horizontal="center"/>
    </xf>
    <xf numFmtId="165" fontId="4" fillId="27" borderId="11" xfId="0" applyNumberFormat="1" applyFont="1" applyFill="1" applyBorder="1" applyAlignment="1">
      <alignment horizontal="center"/>
    </xf>
    <xf numFmtId="10" fontId="10" fillId="27" borderId="10" xfId="0" applyNumberFormat="1" applyFont="1" applyFill="1" applyBorder="1" applyAlignment="1">
      <alignment horizontal="center"/>
    </xf>
    <xf numFmtId="10" fontId="10" fillId="27" borderId="10" xfId="46" applyNumberFormat="1" applyFont="1" applyFill="1" applyBorder="1" applyAlignment="1">
      <alignment horizontal="center"/>
    </xf>
    <xf numFmtId="165" fontId="10" fillId="27" borderId="10" xfId="0" applyNumberFormat="1" applyFont="1" applyFill="1" applyBorder="1" applyAlignment="1">
      <alignment horizontal="center"/>
    </xf>
    <xf numFmtId="165" fontId="10" fillId="27" borderId="11" xfId="0" applyNumberFormat="1" applyFont="1" applyFill="1" applyBorder="1" applyAlignment="1">
      <alignment horizontal="center"/>
    </xf>
    <xf numFmtId="10" fontId="10" fillId="27" borderId="15" xfId="0" applyNumberFormat="1" applyFont="1" applyFill="1" applyBorder="1" applyAlignment="1">
      <alignment horizontal="center"/>
    </xf>
    <xf numFmtId="0" fontId="56" fillId="0" borderId="0" xfId="0" applyFont="1"/>
    <xf numFmtId="3" fontId="3" fillId="27" borderId="12" xfId="44" applyNumberFormat="1" applyFont="1" applyFill="1" applyBorder="1" applyAlignment="1">
      <alignment horizontal="center"/>
    </xf>
    <xf numFmtId="3" fontId="3" fillId="27" borderId="0" xfId="0" applyNumberFormat="1" applyFont="1" applyFill="1"/>
    <xf numFmtId="167" fontId="3" fillId="0" borderId="10" xfId="47" applyNumberFormat="1" applyFont="1" applyBorder="1" applyAlignment="1">
      <alignment horizontal="center"/>
    </xf>
    <xf numFmtId="0" fontId="42" fillId="0" borderId="0" xfId="34"/>
    <xf numFmtId="0" fontId="1" fillId="27" borderId="13" xfId="0" applyFont="1" applyFill="1" applyBorder="1"/>
    <xf numFmtId="10" fontId="10" fillId="27" borderId="11" xfId="0" applyNumberFormat="1" applyFont="1" applyFill="1" applyBorder="1" applyAlignment="1">
      <alignment horizontal="center"/>
    </xf>
    <xf numFmtId="0" fontId="4" fillId="0" borderId="0" xfId="0" applyFont="1" applyAlignment="1">
      <alignment horizontal="right"/>
    </xf>
    <xf numFmtId="0" fontId="4" fillId="0" borderId="0" xfId="0" applyFont="1" applyAlignment="1">
      <alignment horizontal="right" wrapText="1"/>
    </xf>
    <xf numFmtId="0" fontId="3" fillId="0" borderId="11" xfId="0" applyFont="1" applyBorder="1"/>
    <xf numFmtId="3" fontId="4" fillId="27" borderId="0" xfId="0" applyNumberFormat="1" applyFont="1" applyFill="1"/>
    <xf numFmtId="3" fontId="3" fillId="28" borderId="11" xfId="44" applyNumberFormat="1" applyFont="1" applyFill="1" applyBorder="1" applyAlignment="1">
      <alignment horizontal="center" vertical="center"/>
    </xf>
    <xf numFmtId="0" fontId="3" fillId="28" borderId="11" xfId="0" applyFont="1" applyFill="1" applyBorder="1" applyAlignment="1">
      <alignment horizontal="left" vertical="center" wrapText="1"/>
    </xf>
    <xf numFmtId="14" fontId="3" fillId="28" borderId="11" xfId="0" applyNumberFormat="1" applyFont="1" applyFill="1" applyBorder="1" applyAlignment="1">
      <alignment horizontal="center" vertical="center"/>
    </xf>
    <xf numFmtId="0" fontId="3" fillId="28" borderId="11" xfId="0" applyFont="1" applyFill="1" applyBorder="1" applyAlignment="1">
      <alignment vertical="center" wrapText="1"/>
    </xf>
    <xf numFmtId="0" fontId="3" fillId="28" borderId="11" xfId="0" applyFont="1" applyFill="1" applyBorder="1" applyAlignment="1">
      <alignment horizontal="center" vertical="center"/>
    </xf>
    <xf numFmtId="0" fontId="14" fillId="0" borderId="0" xfId="0" applyFont="1" applyAlignment="1">
      <alignment horizontal="right" wrapText="1"/>
    </xf>
    <xf numFmtId="0" fontId="3" fillId="0" borderId="13" xfId="0" applyFont="1" applyBorder="1" applyAlignment="1">
      <alignment horizontal="left"/>
    </xf>
    <xf numFmtId="0" fontId="3" fillId="0" borderId="0" xfId="0" quotePrefix="1" applyFont="1" applyAlignment="1">
      <alignment horizontal="left" vertical="top" wrapText="1"/>
    </xf>
    <xf numFmtId="0" fontId="44" fillId="0" borderId="0" xfId="0" applyFont="1" applyAlignment="1">
      <alignment horizontal="left" vertical="center" wrapText="1"/>
    </xf>
    <xf numFmtId="0" fontId="5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quotePrefix="1" applyFont="1" applyAlignment="1">
      <alignment horizontal="left" vertical="center" wrapText="1" indent="1"/>
    </xf>
    <xf numFmtId="0" fontId="3" fillId="0" borderId="0" xfId="0" applyFont="1" applyAlignment="1">
      <alignment horizontal="left" vertical="top" wrapText="1" indent="1"/>
    </xf>
    <xf numFmtId="0" fontId="46" fillId="0" borderId="0" xfId="0" applyFont="1" applyAlignment="1">
      <alignment horizontal="left" vertical="center" wrapText="1"/>
    </xf>
    <xf numFmtId="0" fontId="8" fillId="0" borderId="0" xfId="0" applyFont="1" applyAlignment="1">
      <alignment horizontal="left"/>
    </xf>
    <xf numFmtId="0" fontId="10" fillId="0" borderId="0" xfId="0" applyFont="1" applyAlignment="1">
      <alignment horizontal="left" vertical="center"/>
    </xf>
    <xf numFmtId="0" fontId="13" fillId="0" borderId="0" xfId="0" applyFont="1" applyAlignment="1">
      <alignment wrapText="1"/>
    </xf>
    <xf numFmtId="0" fontId="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vertical="center" wrapText="1"/>
    </xf>
    <xf numFmtId="0" fontId="3" fillId="0" borderId="0" xfId="0" applyFont="1" applyAlignment="1">
      <alignment vertical="center" wrapText="1"/>
    </xf>
    <xf numFmtId="0" fontId="1" fillId="0" borderId="13" xfId="0" applyFont="1" applyBorder="1" applyAlignment="1">
      <alignment horizontal="left"/>
    </xf>
    <xf numFmtId="0" fontId="3" fillId="0" borderId="13" xfId="0" applyFont="1" applyBorder="1"/>
    <xf numFmtId="0" fontId="10" fillId="24" borderId="10" xfId="0" applyFont="1" applyFill="1" applyBorder="1" applyAlignment="1">
      <alignment horizontal="left" wrapText="1"/>
    </xf>
    <xf numFmtId="0" fontId="3" fillId="24" borderId="14" xfId="0" applyFont="1" applyFill="1" applyBorder="1"/>
    <xf numFmtId="0" fontId="3" fillId="24" borderId="15" xfId="0" applyFont="1" applyFill="1" applyBorder="1"/>
    <xf numFmtId="0" fontId="1" fillId="27" borderId="13" xfId="0" applyFont="1" applyFill="1" applyBorder="1" applyAlignment="1">
      <alignment horizontal="center"/>
    </xf>
    <xf numFmtId="0" fontId="1" fillId="27" borderId="14" xfId="0" applyFont="1" applyFill="1" applyBorder="1" applyAlignment="1">
      <alignment horizontal="center"/>
    </xf>
    <xf numFmtId="0" fontId="4" fillId="0" borderId="0" xfId="0" applyFont="1" applyAlignment="1">
      <alignment horizontal="left" vertical="justify" wrapText="1"/>
    </xf>
    <xf numFmtId="0" fontId="4" fillId="0" borderId="0" xfId="0" applyFont="1" applyAlignment="1">
      <alignment horizontal="left" vertical="justify"/>
    </xf>
    <xf numFmtId="0" fontId="3" fillId="0" borderId="16" xfId="0" applyFont="1" applyBorder="1"/>
    <xf numFmtId="0" fontId="5" fillId="25" borderId="19" xfId="0" applyFont="1" applyFill="1" applyBorder="1" applyAlignment="1">
      <alignment horizontal="center"/>
    </xf>
    <xf numFmtId="0" fontId="4" fillId="25" borderId="19" xfId="0" applyFont="1" applyFill="1" applyBorder="1" applyAlignment="1">
      <alignment horizontal="center"/>
    </xf>
  </cellXfs>
  <cellStyles count="4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47" builtinId="3"/>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Hyperlink" xfId="34" builtinId="8"/>
    <cellStyle name="Hyperlink 2" xfId="35" xr:uid="{00000000-0005-0000-0000-000022000000}"/>
    <cellStyle name="Input 2" xfId="36" xr:uid="{00000000-0005-0000-0000-000023000000}"/>
    <cellStyle name="Linked Cell 2" xfId="37" xr:uid="{00000000-0005-0000-0000-000024000000}"/>
    <cellStyle name="Neutral 2" xfId="38" xr:uid="{00000000-0005-0000-0000-000025000000}"/>
    <cellStyle name="Normal" xfId="0" builtinId="0"/>
    <cellStyle name="Normal 2" xfId="44" xr:uid="{00000000-0005-0000-0000-000027000000}"/>
    <cellStyle name="Normal 3" xfId="45" xr:uid="{00000000-0005-0000-0000-000028000000}"/>
    <cellStyle name="Note 2" xfId="39" xr:uid="{00000000-0005-0000-0000-000029000000}"/>
    <cellStyle name="Output 2" xfId="40" xr:uid="{00000000-0005-0000-0000-00002A000000}"/>
    <cellStyle name="Percent" xfId="46" builtinId="5"/>
    <cellStyle name="Title 2" xfId="41" xr:uid="{00000000-0005-0000-0000-00002C000000}"/>
    <cellStyle name="Total 2" xfId="42" xr:uid="{00000000-0005-0000-0000-00002D000000}"/>
    <cellStyle name="Warning Text 2" xfId="43" xr:uid="{00000000-0005-0000-0000-00002E000000}"/>
  </cellStyles>
  <dxfs count="7">
    <dxf>
      <fill>
        <patternFill>
          <bgColor rgb="FFFF0000"/>
        </patternFill>
      </fill>
    </dxf>
    <dxf>
      <fill>
        <patternFill>
          <bgColor rgb="FFFF0000"/>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s>
  <tableStyles count="0" defaultTableStyle="TableStyleMedium9" defaultPivotStyle="PivotStyleLight16"/>
  <colors>
    <mruColors>
      <color rgb="FFFFFFCC"/>
      <color rgb="FFFFFF99"/>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H%20Drive\My%20Docs\My%20F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Name"/>
      <sheetName val="Weighted Average"/>
      <sheetName val="Workbook"/>
      <sheetName val="Formula 1"/>
      <sheetName val="Formula 2"/>
      <sheetName val="Formula 3"/>
      <sheetName val="Study 1"/>
      <sheetName val="CountIF"/>
      <sheetName val="CountA"/>
      <sheetName val="Offset"/>
      <sheetName val="Test"/>
      <sheetName val="Test Data"/>
      <sheetName val="TestA"/>
      <sheetName val="TestA Data"/>
      <sheetName val="Sheet1"/>
      <sheetName val="Sheet12"/>
      <sheetName val="Sheet3"/>
      <sheetName val="Sheet12 (2)"/>
      <sheetName val="Chart"/>
    </sheetNames>
    <sheetDataSet>
      <sheetData sheetId="0"/>
      <sheetData sheetId="1"/>
      <sheetData sheetId="2"/>
      <sheetData sheetId="3"/>
      <sheetData sheetId="4"/>
      <sheetData sheetId="5"/>
      <sheetData sheetId="6"/>
      <sheetData sheetId="7"/>
      <sheetData sheetId="8"/>
      <sheetData sheetId="9"/>
      <sheetData sheetId="10">
        <row r="2">
          <cell r="A2" t="str">
            <v>Apple</v>
          </cell>
        </row>
        <row r="3">
          <cell r="A3" t="str">
            <v>Banana</v>
          </cell>
        </row>
        <row r="4">
          <cell r="A4" t="str">
            <v>Orange</v>
          </cell>
        </row>
        <row r="5">
          <cell r="A5" t="str">
            <v>Grape</v>
          </cell>
        </row>
        <row r="6">
          <cell r="A6" t="str">
            <v>Pear</v>
          </cell>
        </row>
        <row r="7">
          <cell r="A7" t="str">
            <v>Apple</v>
          </cell>
        </row>
        <row r="8">
          <cell r="A8" t="str">
            <v>Plum</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psc.arkansas.gov/programs-initiatives-activities/energy-efficiency/self-direct-application-filing-instructions/" TargetMode="External"/><Relationship Id="rId2" Type="http://schemas.openxmlformats.org/officeDocument/2006/relationships/hyperlink" Target="http://www.apscservices.info/pdf/10/10-101-r_65_1.pdf" TargetMode="External"/><Relationship Id="rId1" Type="http://schemas.openxmlformats.org/officeDocument/2006/relationships/hyperlink" Target="http://www.apscservices.info/pdf/10/10-101-r_60_1.pdf" TargetMode="External"/><Relationship Id="rId5" Type="http://schemas.openxmlformats.org/officeDocument/2006/relationships/printerSettings" Target="../printerSettings/printerSettings1.bin"/><Relationship Id="rId4" Type="http://schemas.openxmlformats.org/officeDocument/2006/relationships/hyperlink" Target="https://apps.apsc.arkansas.gov/rules/energy_conservation_rules_06-004-R.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topLeftCell="A24" zoomScale="120" zoomScaleNormal="120" zoomScaleSheetLayoutView="100" workbookViewId="0"/>
  </sheetViews>
  <sheetFormatPr defaultColWidth="9.109375" defaultRowHeight="13.2" x14ac:dyDescent="0.25"/>
  <cols>
    <col min="1" max="1" width="3.33203125" style="2" customWidth="1"/>
    <col min="2" max="9" width="10.6640625" style="2" customWidth="1"/>
    <col min="10" max="11" width="9.109375" style="2"/>
    <col min="12" max="12" width="12" style="2" customWidth="1"/>
    <col min="13" max="16384" width="9.109375" style="2"/>
  </cols>
  <sheetData>
    <row r="1" spans="2:13" ht="15.6" x14ac:dyDescent="0.3">
      <c r="B1" s="79" t="s">
        <v>62</v>
      </c>
      <c r="C1" s="68"/>
      <c r="D1" s="68"/>
      <c r="E1" s="68"/>
      <c r="F1" s="68"/>
      <c r="G1" s="68"/>
      <c r="H1" s="68"/>
      <c r="I1" s="68"/>
    </row>
    <row r="2" spans="2:13" ht="12" customHeight="1" x14ac:dyDescent="0.3">
      <c r="B2" s="22"/>
    </row>
    <row r="3" spans="2:13" ht="93" customHeight="1" x14ac:dyDescent="0.25">
      <c r="B3" s="191" t="s">
        <v>171</v>
      </c>
      <c r="C3" s="191"/>
      <c r="D3" s="191"/>
      <c r="E3" s="191"/>
      <c r="F3" s="191"/>
      <c r="G3" s="191"/>
      <c r="H3" s="191"/>
      <c r="I3" s="191"/>
      <c r="J3" s="10"/>
      <c r="K3" s="10"/>
      <c r="L3" s="10"/>
      <c r="M3" s="10"/>
    </row>
    <row r="4" spans="2:13" ht="14.25" customHeight="1" x14ac:dyDescent="0.25">
      <c r="B4" s="62"/>
      <c r="C4" s="62"/>
      <c r="D4" s="62"/>
      <c r="E4" s="62"/>
      <c r="F4" s="62"/>
      <c r="G4" s="62"/>
      <c r="H4" s="62"/>
      <c r="I4" s="62"/>
      <c r="J4" s="10"/>
      <c r="K4" s="10"/>
      <c r="L4" s="10"/>
      <c r="M4" s="10"/>
    </row>
    <row r="5" spans="2:13" ht="14.25" customHeight="1" x14ac:dyDescent="0.25">
      <c r="B5" s="191" t="s">
        <v>148</v>
      </c>
      <c r="C5" s="191"/>
      <c r="D5" s="191"/>
      <c r="E5" s="191"/>
      <c r="F5" s="191"/>
      <c r="G5" s="191"/>
      <c r="H5" s="191"/>
      <c r="I5" s="62"/>
      <c r="J5" s="10"/>
      <c r="K5" s="10"/>
      <c r="L5" s="10"/>
      <c r="M5" s="10"/>
    </row>
    <row r="6" spans="2:13" x14ac:dyDescent="0.25">
      <c r="B6" s="41"/>
      <c r="C6" s="41"/>
      <c r="D6" s="41"/>
      <c r="E6" s="41"/>
      <c r="F6" s="41"/>
      <c r="G6" s="41"/>
      <c r="H6" s="41"/>
      <c r="I6" s="41"/>
      <c r="J6" s="41"/>
      <c r="K6" s="41"/>
      <c r="L6" s="41"/>
      <c r="M6" s="41"/>
    </row>
    <row r="7" spans="2:13" ht="15.6" x14ac:dyDescent="0.3">
      <c r="B7" s="1" t="s">
        <v>66</v>
      </c>
    </row>
    <row r="8" spans="2:13" ht="82.5" customHeight="1" x14ac:dyDescent="0.25">
      <c r="B8" s="193" t="s">
        <v>73</v>
      </c>
      <c r="C8" s="193"/>
      <c r="D8" s="193"/>
      <c r="E8" s="193"/>
      <c r="F8" s="193"/>
      <c r="G8" s="193"/>
      <c r="H8" s="193"/>
      <c r="I8" s="193"/>
      <c r="J8" s="37"/>
      <c r="K8" s="37"/>
      <c r="L8" s="37"/>
      <c r="M8" s="37"/>
    </row>
    <row r="9" spans="2:13" ht="15.6" x14ac:dyDescent="0.3">
      <c r="B9" s="1"/>
      <c r="C9" s="61"/>
      <c r="D9" s="61"/>
      <c r="E9" s="61"/>
      <c r="F9" s="61"/>
      <c r="G9" s="61"/>
      <c r="H9" s="61"/>
      <c r="I9" s="61"/>
      <c r="J9" s="61"/>
      <c r="K9" s="61"/>
      <c r="L9" s="61"/>
      <c r="M9" s="61"/>
    </row>
    <row r="10" spans="2:13" ht="15" customHeight="1" x14ac:dyDescent="0.3">
      <c r="B10" s="1" t="s">
        <v>67</v>
      </c>
    </row>
    <row r="11" spans="2:13" ht="105" customHeight="1" x14ac:dyDescent="0.25">
      <c r="B11" s="192" t="s">
        <v>145</v>
      </c>
      <c r="C11" s="192"/>
      <c r="D11" s="192"/>
      <c r="E11" s="192"/>
      <c r="F11" s="192"/>
      <c r="G11" s="192"/>
      <c r="H11" s="192"/>
      <c r="I11" s="192"/>
      <c r="J11" s="67"/>
      <c r="K11" s="67"/>
      <c r="L11" s="67"/>
      <c r="M11" s="67"/>
    </row>
    <row r="12" spans="2:13" ht="12.75" customHeight="1" x14ac:dyDescent="0.25">
      <c r="B12" s="61"/>
      <c r="C12" s="61"/>
      <c r="D12" s="61"/>
      <c r="E12" s="61"/>
      <c r="F12" s="61"/>
      <c r="G12" s="61"/>
      <c r="H12" s="61"/>
      <c r="I12" s="61"/>
      <c r="J12" s="67"/>
      <c r="K12" s="67"/>
      <c r="L12" s="67"/>
      <c r="M12" s="67"/>
    </row>
    <row r="13" spans="2:13" ht="63.75" customHeight="1" x14ac:dyDescent="0.25">
      <c r="B13" s="192" t="s">
        <v>146</v>
      </c>
      <c r="C13" s="192"/>
      <c r="D13" s="192"/>
      <c r="E13" s="192"/>
      <c r="F13" s="192"/>
      <c r="G13" s="192"/>
      <c r="H13" s="192"/>
      <c r="I13" s="192"/>
      <c r="J13" s="67"/>
      <c r="K13" s="67"/>
      <c r="L13" s="67"/>
      <c r="M13" s="67"/>
    </row>
    <row r="14" spans="2:13" ht="11.25" customHeight="1" x14ac:dyDescent="0.25">
      <c r="B14" s="61"/>
      <c r="C14" s="174" t="s">
        <v>169</v>
      </c>
      <c r="D14" s="61"/>
      <c r="E14" s="61"/>
      <c r="F14" s="61"/>
      <c r="G14" s="61"/>
      <c r="H14" s="61"/>
      <c r="I14" s="61"/>
      <c r="J14" s="67"/>
      <c r="K14" s="67"/>
      <c r="L14" s="67"/>
      <c r="M14" s="67"/>
    </row>
    <row r="15" spans="2:13" ht="11.25" customHeight="1" x14ac:dyDescent="0.25">
      <c r="B15" s="61"/>
      <c r="C15" s="174"/>
      <c r="D15" s="61"/>
      <c r="E15" s="61"/>
      <c r="F15" s="61"/>
      <c r="G15" s="61"/>
      <c r="H15" s="61"/>
      <c r="I15" s="61"/>
      <c r="J15" s="67"/>
      <c r="K15" s="67"/>
      <c r="L15" s="67"/>
      <c r="M15" s="67"/>
    </row>
    <row r="16" spans="2:13" ht="15" customHeight="1" x14ac:dyDescent="0.3">
      <c r="B16" s="1" t="s">
        <v>74</v>
      </c>
    </row>
    <row r="17" spans="1:14" ht="15" customHeight="1" x14ac:dyDescent="0.25">
      <c r="B17" s="14" t="s">
        <v>79</v>
      </c>
    </row>
    <row r="18" spans="1:14" ht="270" customHeight="1" x14ac:dyDescent="0.25">
      <c r="B18" s="194" t="s">
        <v>83</v>
      </c>
      <c r="C18" s="194"/>
      <c r="D18" s="194"/>
      <c r="E18" s="194"/>
      <c r="F18" s="194"/>
      <c r="G18" s="194"/>
      <c r="H18" s="194"/>
      <c r="I18" s="194"/>
      <c r="J18" s="67"/>
      <c r="K18" s="67"/>
      <c r="L18" s="67"/>
      <c r="M18" s="67"/>
    </row>
    <row r="19" spans="1:14" s="128" customFormat="1" x14ac:dyDescent="0.25">
      <c r="B19" s="61"/>
      <c r="C19" s="61"/>
      <c r="D19" s="61"/>
      <c r="E19" s="61"/>
      <c r="F19" s="61"/>
      <c r="G19" s="61"/>
      <c r="H19" s="61"/>
      <c r="I19" s="61"/>
      <c r="J19" s="37"/>
      <c r="K19" s="37"/>
      <c r="L19" s="37"/>
      <c r="M19" s="37"/>
    </row>
    <row r="20" spans="1:14" s="128" customFormat="1" ht="15.75" customHeight="1" x14ac:dyDescent="0.25">
      <c r="B20" s="80" t="s">
        <v>64</v>
      </c>
      <c r="C20" s="61"/>
      <c r="D20" s="61"/>
      <c r="E20" s="61"/>
      <c r="F20" s="61"/>
      <c r="G20" s="61"/>
      <c r="H20" s="61"/>
      <c r="I20" s="61"/>
      <c r="J20" s="37"/>
      <c r="K20" s="37"/>
      <c r="L20" s="37"/>
      <c r="M20" s="37"/>
    </row>
    <row r="21" spans="1:14" x14ac:dyDescent="0.25">
      <c r="B21" s="62"/>
      <c r="C21" s="62"/>
      <c r="D21" s="62"/>
      <c r="E21" s="62"/>
      <c r="F21" s="62"/>
      <c r="G21" s="62"/>
      <c r="H21" s="62"/>
      <c r="I21" s="62"/>
      <c r="J21" s="62"/>
      <c r="K21" s="62"/>
      <c r="L21" s="62"/>
      <c r="M21" s="62"/>
    </row>
    <row r="22" spans="1:14" ht="15" customHeight="1" x14ac:dyDescent="0.3">
      <c r="B22" s="1" t="s">
        <v>33</v>
      </c>
    </row>
    <row r="23" spans="1:14" ht="12.9" customHeight="1" x14ac:dyDescent="0.25">
      <c r="A23" s="128"/>
      <c r="B23" s="2" t="s">
        <v>63</v>
      </c>
      <c r="C23" s="37"/>
      <c r="D23" s="37"/>
      <c r="E23" s="37"/>
      <c r="F23" s="37"/>
      <c r="G23" s="37"/>
      <c r="H23" s="37"/>
      <c r="I23" s="37"/>
      <c r="J23" s="37"/>
      <c r="K23" s="37"/>
      <c r="L23" s="37"/>
      <c r="M23" s="37"/>
    </row>
    <row r="24" spans="1:14" ht="31.5" customHeight="1" x14ac:dyDescent="0.25">
      <c r="A24" s="128"/>
      <c r="B24" s="195" t="s">
        <v>61</v>
      </c>
      <c r="C24" s="195"/>
      <c r="D24" s="195"/>
      <c r="E24" s="195"/>
      <c r="F24" s="195"/>
      <c r="G24" s="195"/>
      <c r="H24" s="195"/>
      <c r="I24" s="195"/>
      <c r="J24" s="189"/>
      <c r="K24" s="190"/>
      <c r="L24" s="190"/>
      <c r="M24" s="190"/>
      <c r="N24" s="130"/>
    </row>
    <row r="25" spans="1:14" ht="12.9" customHeight="1" x14ac:dyDescent="0.25">
      <c r="A25" s="128">
        <v>1</v>
      </c>
      <c r="B25" s="2" t="s">
        <v>53</v>
      </c>
      <c r="C25" s="37"/>
      <c r="D25" s="37"/>
      <c r="E25" s="37"/>
      <c r="F25" s="37"/>
      <c r="G25" s="37"/>
      <c r="H25" s="37"/>
      <c r="I25" s="37"/>
      <c r="K25" s="37"/>
      <c r="L25" s="37"/>
      <c r="M25" s="37"/>
    </row>
    <row r="26" spans="1:14" ht="12.9" customHeight="1" x14ac:dyDescent="0.25">
      <c r="A26" s="128">
        <v>2</v>
      </c>
      <c r="B26" s="2" t="s">
        <v>55</v>
      </c>
      <c r="C26" s="37"/>
      <c r="D26" s="37"/>
      <c r="E26" s="37"/>
      <c r="F26" s="37"/>
      <c r="G26" s="37"/>
      <c r="H26" s="37"/>
      <c r="I26" s="37"/>
      <c r="K26" s="37"/>
      <c r="L26" s="37"/>
      <c r="M26" s="37"/>
    </row>
    <row r="27" spans="1:14" x14ac:dyDescent="0.25">
      <c r="A27" s="128">
        <v>3</v>
      </c>
      <c r="B27" s="2" t="s">
        <v>56</v>
      </c>
    </row>
    <row r="28" spans="1:14" x14ac:dyDescent="0.25">
      <c r="A28" s="128">
        <v>4</v>
      </c>
      <c r="B28" s="2" t="s">
        <v>57</v>
      </c>
    </row>
    <row r="29" spans="1:14" x14ac:dyDescent="0.25">
      <c r="A29" s="128">
        <v>5</v>
      </c>
      <c r="B29" s="2" t="s">
        <v>54</v>
      </c>
    </row>
    <row r="30" spans="1:14" x14ac:dyDescent="0.25">
      <c r="A30" s="128">
        <v>6</v>
      </c>
      <c r="B30" s="2" t="s">
        <v>70</v>
      </c>
    </row>
    <row r="31" spans="1:14" x14ac:dyDescent="0.25">
      <c r="A31" s="128">
        <v>7</v>
      </c>
      <c r="B31" s="2" t="s">
        <v>75</v>
      </c>
    </row>
    <row r="32" spans="1:14" ht="30" customHeight="1" x14ac:dyDescent="0.25">
      <c r="B32" s="195" t="s">
        <v>76</v>
      </c>
      <c r="C32" s="195"/>
      <c r="D32" s="195"/>
      <c r="E32" s="195"/>
      <c r="F32" s="195"/>
      <c r="G32" s="195"/>
      <c r="H32" s="195"/>
      <c r="I32" s="195"/>
      <c r="J32" s="37"/>
      <c r="K32" s="37"/>
      <c r="L32" s="37"/>
    </row>
    <row r="33" spans="2:12" x14ac:dyDescent="0.25">
      <c r="J33" s="37"/>
      <c r="K33" s="37"/>
      <c r="L33" s="37"/>
    </row>
    <row r="34" spans="2:12" ht="15.75" customHeight="1" x14ac:dyDescent="0.25">
      <c r="B34" s="36" t="s">
        <v>151</v>
      </c>
      <c r="C34" s="37"/>
      <c r="D34" s="37"/>
      <c r="E34" s="37"/>
      <c r="F34" s="37"/>
      <c r="G34" s="37"/>
      <c r="H34" s="37"/>
      <c r="I34" s="37"/>
    </row>
    <row r="36" spans="2:12" ht="15.6" x14ac:dyDescent="0.3">
      <c r="B36" s="1" t="s">
        <v>16</v>
      </c>
    </row>
    <row r="37" spans="2:12" x14ac:dyDescent="0.25">
      <c r="B37" s="2" t="s">
        <v>172</v>
      </c>
    </row>
    <row r="38" spans="2:12" x14ac:dyDescent="0.25">
      <c r="B38" s="11" t="s">
        <v>14</v>
      </c>
      <c r="C38" s="174" t="s">
        <v>24</v>
      </c>
    </row>
    <row r="39" spans="2:12" x14ac:dyDescent="0.25">
      <c r="C39" s="2" t="s">
        <v>173</v>
      </c>
      <c r="G39" s="10"/>
    </row>
    <row r="40" spans="2:12" x14ac:dyDescent="0.25">
      <c r="C40" s="174" t="s">
        <v>170</v>
      </c>
    </row>
    <row r="41" spans="2:12" ht="12.75" customHeight="1" x14ac:dyDescent="0.25">
      <c r="B41" s="2" t="s">
        <v>150</v>
      </c>
    </row>
    <row r="42" spans="2:12" x14ac:dyDescent="0.25">
      <c r="B42" s="2" t="s">
        <v>14</v>
      </c>
      <c r="C42" s="129" t="s">
        <v>149</v>
      </c>
    </row>
    <row r="43" spans="2:12" x14ac:dyDescent="0.25">
      <c r="C43" s="129"/>
    </row>
    <row r="44" spans="2:12" ht="15.6" x14ac:dyDescent="0.3">
      <c r="B44" s="1" t="s">
        <v>42</v>
      </c>
    </row>
    <row r="45" spans="2:12" ht="73.5" customHeight="1" x14ac:dyDescent="0.25">
      <c r="B45" s="188" t="s">
        <v>80</v>
      </c>
      <c r="C45" s="188"/>
      <c r="D45" s="188"/>
      <c r="E45" s="188"/>
      <c r="F45" s="188"/>
      <c r="G45" s="188"/>
      <c r="H45" s="188"/>
      <c r="I45" s="188"/>
    </row>
    <row r="46" spans="2:12" ht="44.25" customHeight="1" x14ac:dyDescent="0.25">
      <c r="B46" s="188" t="s">
        <v>81</v>
      </c>
      <c r="C46" s="188"/>
      <c r="D46" s="188"/>
      <c r="E46" s="188"/>
      <c r="F46" s="188"/>
      <c r="G46" s="188"/>
      <c r="H46" s="188"/>
      <c r="I46" s="188"/>
    </row>
    <row r="47" spans="2:12" ht="46.5" customHeight="1" x14ac:dyDescent="0.25">
      <c r="B47" s="188" t="s">
        <v>84</v>
      </c>
      <c r="C47" s="188"/>
      <c r="D47" s="188"/>
      <c r="E47" s="188"/>
      <c r="F47" s="188"/>
      <c r="G47" s="188"/>
      <c r="H47" s="188"/>
      <c r="I47" s="188"/>
    </row>
    <row r="49" spans="2:2" ht="15.6" x14ac:dyDescent="0.3">
      <c r="B49" s="1" t="s">
        <v>65</v>
      </c>
    </row>
    <row r="50" spans="2:2" x14ac:dyDescent="0.25">
      <c r="B50" s="2" t="s">
        <v>82</v>
      </c>
    </row>
    <row r="51" spans="2:2" x14ac:dyDescent="0.25">
      <c r="B51" s="2" t="s">
        <v>155</v>
      </c>
    </row>
  </sheetData>
  <mergeCells count="12">
    <mergeCell ref="B47:I47"/>
    <mergeCell ref="B46:I46"/>
    <mergeCell ref="J24:M24"/>
    <mergeCell ref="B3:I3"/>
    <mergeCell ref="B11:I11"/>
    <mergeCell ref="B8:I8"/>
    <mergeCell ref="B45:I45"/>
    <mergeCell ref="B18:I18"/>
    <mergeCell ref="B24:I24"/>
    <mergeCell ref="B32:I32"/>
    <mergeCell ref="B5:H5"/>
    <mergeCell ref="B13:I13"/>
  </mergeCells>
  <phoneticPr fontId="11" type="noConversion"/>
  <hyperlinks>
    <hyperlink ref="C38" r:id="rId1" xr:uid="{00000000-0004-0000-0000-000001000000}"/>
    <hyperlink ref="C42" r:id="rId2" xr:uid="{00000000-0004-0000-0000-000003000000}"/>
    <hyperlink ref="C14" r:id="rId3" display="https://apsc.arkansas.gov/programs-initiatives-activities/energy-efficiency/self-direct-application-filing-instructions/" xr:uid="{912E68DB-9934-48BB-BDC4-F266114CB841}"/>
    <hyperlink ref="C40" r:id="rId4" display="https://apps.apsc.arkansas.gov/rules/energy_conservation_rules_06-004-R.pdf" xr:uid="{3CCD5319-FD69-44B4-9773-92CB57F9246E}"/>
  </hyperlinks>
  <pageMargins left="0.75" right="0.75" top="0.75" bottom="0.75" header="0.5" footer="0.5"/>
  <pageSetup scale="90" fitToHeight="2" orientation="portrait" r:id="rId5"/>
  <headerFooter alignWithMargins="0">
    <oddFooter>&amp;LSelf Directed Plan&amp;C&amp;P of &amp;N&amp;R&amp;A</oddFooter>
  </headerFooter>
  <rowBreaks count="1" manualBreakCount="1">
    <brk id="1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8"/>
  <sheetViews>
    <sheetView showGridLines="0" zoomScaleNormal="100" zoomScaleSheetLayoutView="90" workbookViewId="0">
      <selection activeCell="F20" sqref="F20"/>
    </sheetView>
  </sheetViews>
  <sheetFormatPr defaultRowHeight="13.2" x14ac:dyDescent="0.25"/>
  <cols>
    <col min="1" max="1" width="1" style="15" customWidth="1"/>
    <col min="2" max="2" width="12.88671875" customWidth="1"/>
    <col min="3" max="3" width="13.5546875" customWidth="1"/>
    <col min="4" max="4" width="16.44140625" customWidth="1"/>
    <col min="5" max="5" width="51.5546875" customWidth="1"/>
    <col min="6" max="6" width="18.88671875" customWidth="1"/>
    <col min="7" max="7" width="11.6640625" customWidth="1"/>
    <col min="8" max="8" width="22" customWidth="1"/>
    <col min="9" max="11" width="11.6640625" customWidth="1"/>
    <col min="12" max="12" width="11.109375" customWidth="1"/>
  </cols>
  <sheetData>
    <row r="1" spans="1:12" ht="20.25" customHeight="1" x14ac:dyDescent="0.25">
      <c r="A1" s="55"/>
      <c r="B1" s="152" t="s">
        <v>58</v>
      </c>
      <c r="C1" s="152"/>
      <c r="D1" s="152"/>
      <c r="E1" s="152"/>
      <c r="F1" s="152"/>
      <c r="G1" s="152"/>
      <c r="H1" s="152"/>
      <c r="I1" s="152"/>
      <c r="J1" s="152"/>
      <c r="K1" s="152"/>
      <c r="L1" s="4"/>
    </row>
    <row r="2" spans="1:12" ht="49.5" customHeight="1" x14ac:dyDescent="0.25">
      <c r="B2" s="152" t="s">
        <v>68</v>
      </c>
      <c r="C2" s="152"/>
      <c r="D2" s="152"/>
      <c r="E2" s="152"/>
      <c r="F2" s="152"/>
      <c r="G2" s="152"/>
      <c r="H2" s="152"/>
      <c r="I2" s="152"/>
      <c r="J2" s="152"/>
      <c r="K2" s="152"/>
      <c r="L2" s="5"/>
    </row>
    <row r="3" spans="1:12" ht="20.25" customHeight="1" x14ac:dyDescent="0.25">
      <c r="B3" s="42"/>
      <c r="C3" s="42"/>
      <c r="D3" s="42"/>
      <c r="E3" s="42"/>
      <c r="F3" s="42"/>
      <c r="G3" s="42"/>
      <c r="H3" s="42"/>
      <c r="I3" s="42"/>
      <c r="J3" s="42"/>
      <c r="K3" s="42"/>
      <c r="L3" s="5"/>
    </row>
    <row r="4" spans="1:12" ht="15.6" x14ac:dyDescent="0.25">
      <c r="B4" s="12" t="s">
        <v>34</v>
      </c>
      <c r="C4" s="12"/>
      <c r="D4" s="12"/>
      <c r="E4" s="137"/>
      <c r="F4" s="42"/>
      <c r="G4" s="42"/>
      <c r="H4" s="42"/>
      <c r="I4" s="42"/>
      <c r="J4" s="42"/>
      <c r="K4" s="42"/>
      <c r="L4" s="42"/>
    </row>
    <row r="5" spans="1:12" ht="15.6" x14ac:dyDescent="0.25">
      <c r="B5" s="12"/>
      <c r="C5" s="12"/>
      <c r="D5" s="12"/>
      <c r="E5" s="83"/>
      <c r="F5" s="42"/>
      <c r="G5" s="42"/>
      <c r="H5" s="42"/>
      <c r="I5" s="42"/>
      <c r="J5" s="42"/>
      <c r="K5" s="42"/>
      <c r="L5" s="42"/>
    </row>
    <row r="6" spans="1:12" ht="15.6" x14ac:dyDescent="0.25">
      <c r="B6" s="47"/>
      <c r="C6" s="18"/>
      <c r="D6" s="18"/>
      <c r="E6" s="42"/>
      <c r="F6" s="42"/>
      <c r="G6" s="42"/>
      <c r="H6" s="42"/>
      <c r="I6" s="197"/>
      <c r="J6" s="197"/>
      <c r="K6" s="197"/>
      <c r="L6" s="42"/>
    </row>
    <row r="7" spans="1:12" ht="15.6" x14ac:dyDescent="0.25">
      <c r="A7" s="59"/>
      <c r="B7" s="47" t="s">
        <v>27</v>
      </c>
      <c r="C7" s="3"/>
      <c r="D7" s="53"/>
      <c r="E7" s="62" t="s">
        <v>92</v>
      </c>
      <c r="F7" s="42"/>
      <c r="G7" s="42"/>
      <c r="H7" s="142"/>
      <c r="I7" s="142"/>
      <c r="J7" s="142"/>
      <c r="K7" s="142"/>
      <c r="L7" s="3"/>
    </row>
    <row r="8" spans="1:12" ht="15.75" customHeight="1" x14ac:dyDescent="0.25">
      <c r="A8" s="59"/>
      <c r="B8" s="47"/>
      <c r="C8" s="3"/>
      <c r="D8" s="112"/>
      <c r="E8" s="82"/>
      <c r="F8" s="42"/>
      <c r="G8" s="42"/>
      <c r="H8" s="2"/>
      <c r="I8" s="82"/>
      <c r="J8" s="82"/>
      <c r="K8" s="82"/>
      <c r="L8" s="3"/>
    </row>
    <row r="9" spans="1:12" ht="15.75" customHeight="1" x14ac:dyDescent="0.25">
      <c r="A9" s="46"/>
      <c r="B9" s="3"/>
      <c r="C9" s="3"/>
      <c r="D9" s="3"/>
      <c r="F9" s="42"/>
      <c r="G9" s="42"/>
      <c r="H9" s="54"/>
      <c r="I9" s="84"/>
      <c r="J9" s="3"/>
      <c r="K9" s="3"/>
      <c r="L9" s="3"/>
    </row>
    <row r="10" spans="1:12" ht="15.75" customHeight="1" x14ac:dyDescent="0.25">
      <c r="A10" s="46"/>
      <c r="B10" s="87" t="s">
        <v>85</v>
      </c>
      <c r="C10" s="86"/>
      <c r="D10" s="86"/>
      <c r="E10" s="142" t="s">
        <v>92</v>
      </c>
      <c r="F10" s="42"/>
      <c r="G10" s="42"/>
      <c r="H10" s="142"/>
      <c r="I10" s="142"/>
      <c r="J10" s="142"/>
      <c r="K10" s="142"/>
      <c r="L10" s="3"/>
    </row>
    <row r="11" spans="1:12" ht="15.75" customHeight="1" x14ac:dyDescent="0.25">
      <c r="A11" s="46"/>
      <c r="B11" s="3"/>
      <c r="C11" s="3"/>
      <c r="D11" s="3"/>
      <c r="F11" s="42"/>
      <c r="G11" s="42"/>
      <c r="H11" s="54"/>
      <c r="I11" s="84"/>
      <c r="J11" s="3"/>
      <c r="K11" s="3"/>
      <c r="L11" s="3"/>
    </row>
    <row r="12" spans="1:12" ht="28.5" customHeight="1" x14ac:dyDescent="0.25">
      <c r="A12" s="46"/>
      <c r="B12" s="3" t="s">
        <v>25</v>
      </c>
      <c r="C12" s="3"/>
      <c r="D12" s="3"/>
      <c r="E12" s="187" t="s">
        <v>28</v>
      </c>
      <c r="F12" s="42"/>
      <c r="G12" s="42"/>
      <c r="H12" s="48"/>
      <c r="I12" s="39"/>
      <c r="K12" s="3"/>
      <c r="L12" s="3"/>
    </row>
    <row r="13" spans="1:12" ht="21.9" customHeight="1" x14ac:dyDescent="0.25">
      <c r="A13" s="46"/>
      <c r="B13" s="12" t="s">
        <v>7</v>
      </c>
      <c r="C13" s="12"/>
      <c r="D13" s="12"/>
      <c r="E13" s="133"/>
      <c r="F13" s="133"/>
      <c r="G13" s="133"/>
      <c r="H13" s="133"/>
      <c r="I13" s="133"/>
      <c r="J13" s="133"/>
      <c r="K13" s="133"/>
      <c r="L13" s="3"/>
    </row>
    <row r="14" spans="1:12" ht="21.9" customHeight="1" x14ac:dyDescent="0.25">
      <c r="A14" s="46"/>
      <c r="B14" s="12" t="s">
        <v>69</v>
      </c>
      <c r="C14" s="3"/>
      <c r="D14" s="3"/>
      <c r="E14" s="134"/>
      <c r="F14" s="134"/>
      <c r="G14" s="134"/>
      <c r="H14" s="134"/>
      <c r="I14" s="134"/>
      <c r="J14" s="134"/>
      <c r="K14" s="134"/>
      <c r="L14" s="3"/>
    </row>
    <row r="15" spans="1:12" ht="21.9" customHeight="1" x14ac:dyDescent="0.25">
      <c r="A15" s="46"/>
      <c r="B15" s="12" t="s">
        <v>8</v>
      </c>
      <c r="C15" s="3"/>
      <c r="D15" s="3"/>
      <c r="E15" s="134"/>
      <c r="F15" s="135"/>
      <c r="G15" s="135"/>
      <c r="H15" s="49" t="s">
        <v>26</v>
      </c>
      <c r="I15" s="134"/>
      <c r="J15" s="135"/>
      <c r="K15" s="135"/>
      <c r="L15" s="13"/>
    </row>
    <row r="16" spans="1:12" ht="18" customHeight="1" x14ac:dyDescent="0.25">
      <c r="A16" s="46"/>
      <c r="B16" s="19"/>
      <c r="C16" s="7"/>
      <c r="D16" s="7"/>
      <c r="E16" s="7"/>
      <c r="F16" s="7"/>
      <c r="G16" s="7"/>
      <c r="H16" s="7"/>
      <c r="I16" s="7"/>
      <c r="J16" s="7"/>
      <c r="K16" s="7"/>
      <c r="L16" s="7"/>
    </row>
    <row r="17" spans="1:12" ht="9.15" customHeight="1" x14ac:dyDescent="0.25">
      <c r="A17" s="46"/>
      <c r="B17" s="3"/>
      <c r="C17" s="3"/>
      <c r="D17" s="3"/>
      <c r="E17" s="3"/>
      <c r="F17" s="3"/>
      <c r="G17" s="3"/>
      <c r="H17" s="3"/>
      <c r="I17" s="3"/>
      <c r="J17" s="3"/>
      <c r="K17" s="3"/>
      <c r="L17" s="7"/>
    </row>
    <row r="18" spans="1:12" ht="16.649999999999999" customHeight="1" x14ac:dyDescent="0.3">
      <c r="A18" s="46"/>
      <c r="B18" s="150" t="s">
        <v>41</v>
      </c>
      <c r="C18" s="150"/>
      <c r="D18" s="150"/>
      <c r="E18" s="150"/>
      <c r="F18" s="150"/>
      <c r="H18" s="16"/>
      <c r="I18" s="16"/>
      <c r="J18" s="16"/>
      <c r="K18" s="16"/>
    </row>
    <row r="19" spans="1:12" ht="15.75" customHeight="1" x14ac:dyDescent="0.3">
      <c r="A19" s="46"/>
      <c r="B19" s="151" t="s">
        <v>108</v>
      </c>
      <c r="C19" s="151"/>
      <c r="D19" s="151"/>
      <c r="E19" s="151"/>
      <c r="F19" s="151"/>
      <c r="H19" s="149"/>
      <c r="I19" s="16"/>
      <c r="J19" s="16"/>
      <c r="K19" s="16"/>
    </row>
    <row r="20" spans="1:12" ht="39" customHeight="1" x14ac:dyDescent="0.3">
      <c r="A20" s="46"/>
      <c r="B20" s="74" t="s">
        <v>2</v>
      </c>
      <c r="C20" s="144" t="s">
        <v>77</v>
      </c>
      <c r="D20" s="143" t="s">
        <v>59</v>
      </c>
      <c r="E20" s="143" t="s">
        <v>86</v>
      </c>
      <c r="F20" s="74" t="s">
        <v>107</v>
      </c>
      <c r="I20" s="16"/>
    </row>
    <row r="21" spans="1:12" ht="15.6" x14ac:dyDescent="0.3">
      <c r="A21" s="46"/>
      <c r="B21" s="64">
        <v>2024</v>
      </c>
      <c r="C21" s="165">
        <v>1.2E-2</v>
      </c>
      <c r="D21" s="165">
        <v>1.2E-2</v>
      </c>
      <c r="E21" s="139" t="s">
        <v>87</v>
      </c>
      <c r="F21" s="125">
        <v>2022</v>
      </c>
      <c r="I21" s="16"/>
    </row>
    <row r="22" spans="1:12" ht="15.6" x14ac:dyDescent="0.3">
      <c r="A22" s="46"/>
      <c r="B22" s="64">
        <v>2025</v>
      </c>
      <c r="C22" s="169">
        <v>1.2E-2</v>
      </c>
      <c r="D22" s="169">
        <f>D21+C22</f>
        <v>2.4E-2</v>
      </c>
      <c r="E22" s="140" t="s">
        <v>87</v>
      </c>
      <c r="F22" s="125">
        <v>2022</v>
      </c>
      <c r="I22" s="16"/>
    </row>
    <row r="23" spans="1:12" ht="15.6" x14ac:dyDescent="0.3">
      <c r="A23" s="46"/>
      <c r="B23" s="64">
        <v>2026</v>
      </c>
      <c r="C23" s="169">
        <v>1.2E-2</v>
      </c>
      <c r="D23" s="169">
        <f>D22+C23</f>
        <v>3.6000000000000004E-2</v>
      </c>
      <c r="E23" s="140" t="s">
        <v>87</v>
      </c>
      <c r="F23" s="125">
        <v>2022</v>
      </c>
      <c r="I23" s="16"/>
    </row>
    <row r="24" spans="1:12" ht="10.5" customHeight="1" x14ac:dyDescent="0.3">
      <c r="A24" s="46"/>
      <c r="B24" s="10"/>
      <c r="C24" s="10"/>
      <c r="D24" s="10"/>
      <c r="E24" s="10"/>
      <c r="F24" s="10"/>
      <c r="G24" s="10"/>
      <c r="H24" s="10"/>
      <c r="I24" s="16"/>
      <c r="J24" s="10"/>
      <c r="K24" s="10"/>
      <c r="L24" s="10"/>
    </row>
    <row r="25" spans="1:12" ht="10.5" customHeight="1" x14ac:dyDescent="0.3">
      <c r="A25" s="46"/>
      <c r="B25" s="10"/>
      <c r="C25" s="10"/>
      <c r="D25" s="10"/>
      <c r="E25" s="10"/>
      <c r="F25" s="10"/>
      <c r="G25" s="10"/>
      <c r="H25" s="10"/>
      <c r="I25" s="16"/>
      <c r="J25" s="10"/>
      <c r="K25" s="10"/>
      <c r="L25" s="10"/>
    </row>
    <row r="26" spans="1:12" x14ac:dyDescent="0.25">
      <c r="A26" s="46"/>
      <c r="L26" s="39"/>
    </row>
    <row r="27" spans="1:12" ht="13.8" x14ac:dyDescent="0.25">
      <c r="A27" s="46"/>
      <c r="B27" s="9" t="s">
        <v>71</v>
      </c>
      <c r="C27" s="9"/>
      <c r="D27" s="9"/>
      <c r="E27" s="9"/>
      <c r="F27" s="9"/>
      <c r="G27" s="9"/>
      <c r="H27" s="9"/>
      <c r="I27" s="50"/>
      <c r="J27" s="50"/>
      <c r="K27" s="50"/>
      <c r="L27" s="50"/>
    </row>
    <row r="28" spans="1:12" ht="13.8" x14ac:dyDescent="0.25">
      <c r="A28" s="46"/>
      <c r="B28" s="9"/>
      <c r="C28" s="9"/>
      <c r="D28" s="9"/>
      <c r="E28" s="9"/>
      <c r="F28" s="9"/>
      <c r="G28" s="9"/>
      <c r="H28" s="9"/>
      <c r="I28" s="50"/>
      <c r="J28" s="50"/>
      <c r="K28" s="50"/>
      <c r="L28" s="50"/>
    </row>
    <row r="29" spans="1:12" ht="13.8" x14ac:dyDescent="0.25">
      <c r="B29" s="18" t="s">
        <v>72</v>
      </c>
      <c r="C29" s="6"/>
      <c r="D29" s="18"/>
      <c r="E29" s="18"/>
      <c r="F29" s="153" t="s">
        <v>87</v>
      </c>
      <c r="G29" s="9"/>
    </row>
    <row r="30" spans="1:12" ht="13.8" x14ac:dyDescent="0.25">
      <c r="B30" s="18"/>
      <c r="C30" s="6"/>
      <c r="D30" s="18"/>
      <c r="E30" s="18"/>
      <c r="F30" s="18"/>
      <c r="G30" s="18"/>
    </row>
    <row r="31" spans="1:12" ht="13.8" x14ac:dyDescent="0.25">
      <c r="B31" s="18"/>
      <c r="C31" s="6"/>
      <c r="D31" s="18"/>
      <c r="E31" s="18"/>
      <c r="F31" s="18"/>
      <c r="G31" s="18"/>
    </row>
    <row r="32" spans="1:12" ht="13.8" x14ac:dyDescent="0.25">
      <c r="A32" s="46"/>
      <c r="B32" s="18" t="s">
        <v>32</v>
      </c>
      <c r="C32" s="138"/>
      <c r="D32" s="138"/>
      <c r="E32" s="138"/>
      <c r="F32" s="138"/>
      <c r="G32" s="138"/>
      <c r="H32" s="6"/>
      <c r="I32" s="38"/>
      <c r="J32" s="51"/>
      <c r="K32" s="7"/>
      <c r="L32" s="7"/>
    </row>
    <row r="33" spans="1:12" ht="13.8" x14ac:dyDescent="0.25">
      <c r="B33" s="18"/>
      <c r="C33" s="6"/>
      <c r="D33" s="18"/>
      <c r="E33" s="18"/>
      <c r="F33" s="18"/>
      <c r="G33" s="18"/>
    </row>
    <row r="34" spans="1:12" ht="13.8" x14ac:dyDescent="0.25">
      <c r="A34" s="46"/>
      <c r="B34" s="6" t="s">
        <v>0</v>
      </c>
      <c r="C34" s="141"/>
      <c r="D34" s="141"/>
      <c r="E34" s="141"/>
      <c r="F34" s="141"/>
      <c r="G34" s="141"/>
      <c r="I34" s="38"/>
      <c r="K34" s="7"/>
      <c r="L34" s="7"/>
    </row>
    <row r="35" spans="1:12" ht="13.8" x14ac:dyDescent="0.25">
      <c r="B35" s="18"/>
      <c r="C35" s="6"/>
      <c r="D35" s="18"/>
      <c r="E35" s="18"/>
      <c r="F35" s="18"/>
      <c r="G35" s="18"/>
    </row>
    <row r="36" spans="1:12" ht="13.8" x14ac:dyDescent="0.25">
      <c r="A36" s="46"/>
      <c r="B36" s="6" t="s">
        <v>3</v>
      </c>
      <c r="C36" s="136"/>
      <c r="D36" s="131"/>
      <c r="E36" s="131"/>
      <c r="F36" s="131"/>
      <c r="G36" s="131"/>
      <c r="I36" s="38"/>
      <c r="J36" s="51"/>
      <c r="K36" s="7"/>
      <c r="L36" s="7"/>
    </row>
    <row r="37" spans="1:12" ht="13.8" x14ac:dyDescent="0.25">
      <c r="B37" s="18"/>
      <c r="C37" s="6"/>
      <c r="D37" s="18"/>
      <c r="E37" s="18"/>
      <c r="F37" s="18"/>
      <c r="G37" s="18"/>
    </row>
    <row r="38" spans="1:12" ht="13.8" x14ac:dyDescent="0.25">
      <c r="A38" s="46"/>
      <c r="B38" s="18" t="s">
        <v>12</v>
      </c>
      <c r="C38" s="132"/>
      <c r="D38" s="132"/>
      <c r="E38" s="8" t="s">
        <v>4</v>
      </c>
      <c r="F38" s="131"/>
      <c r="G38" s="131"/>
      <c r="I38" s="38"/>
      <c r="J38" s="51"/>
      <c r="K38" s="7"/>
      <c r="L38" s="38"/>
    </row>
    <row r="39" spans="1:12" ht="13.8" x14ac:dyDescent="0.25">
      <c r="A39" s="46"/>
      <c r="B39" s="7"/>
      <c r="C39" s="7"/>
      <c r="D39" s="7"/>
      <c r="E39" s="7"/>
      <c r="F39" s="7"/>
      <c r="G39" s="7"/>
      <c r="H39" s="7"/>
      <c r="I39" s="38"/>
      <c r="J39" s="51"/>
      <c r="L39" s="6"/>
    </row>
    <row r="40" spans="1:12" ht="13.8" x14ac:dyDescent="0.25">
      <c r="A40" s="46"/>
      <c r="B40" s="196" t="s">
        <v>5</v>
      </c>
      <c r="C40" s="196"/>
      <c r="D40" s="196"/>
      <c r="E40" s="196"/>
      <c r="F40" s="196"/>
      <c r="G40" s="196"/>
      <c r="H40" s="9"/>
      <c r="I40" s="37"/>
      <c r="J40" s="52"/>
      <c r="K40" s="52"/>
      <c r="L40" s="52"/>
    </row>
    <row r="41" spans="1:12" ht="13.8" x14ac:dyDescent="0.25">
      <c r="A41" s="46"/>
      <c r="B41" s="50"/>
      <c r="C41" s="50"/>
      <c r="D41" s="50"/>
      <c r="E41" s="50"/>
      <c r="F41" s="50"/>
      <c r="G41" s="50"/>
      <c r="H41" s="9"/>
      <c r="I41" s="37"/>
      <c r="J41" s="52"/>
      <c r="K41" s="52"/>
      <c r="L41" s="52"/>
    </row>
    <row r="42" spans="1:12" ht="13.8" x14ac:dyDescent="0.25">
      <c r="A42" s="46"/>
      <c r="B42" s="6" t="s">
        <v>6</v>
      </c>
      <c r="C42" s="131"/>
      <c r="D42" s="131"/>
      <c r="E42" s="131"/>
      <c r="F42" s="131"/>
      <c r="G42" s="131"/>
      <c r="H42" s="6"/>
      <c r="I42" s="52"/>
      <c r="J42" s="52"/>
      <c r="K42" s="52"/>
      <c r="L42" s="52"/>
    </row>
    <row r="43" spans="1:12" ht="13.8" x14ac:dyDescent="0.25">
      <c r="B43" s="18"/>
      <c r="C43" s="6"/>
      <c r="D43" s="18"/>
      <c r="E43" s="18"/>
      <c r="F43" s="18"/>
      <c r="G43" s="18"/>
    </row>
    <row r="44" spans="1:12" ht="13.8" x14ac:dyDescent="0.25">
      <c r="A44" s="46"/>
      <c r="B44" s="6" t="s">
        <v>0</v>
      </c>
      <c r="C44" s="131"/>
      <c r="D44" s="131"/>
      <c r="E44" s="131"/>
      <c r="F44" s="131"/>
      <c r="G44" s="131"/>
      <c r="H44" s="6"/>
      <c r="I44" s="52"/>
      <c r="J44" s="52"/>
      <c r="K44" s="52"/>
      <c r="L44" s="52"/>
    </row>
    <row r="45" spans="1:12" ht="13.8" x14ac:dyDescent="0.25">
      <c r="B45" s="18"/>
      <c r="C45" s="6"/>
      <c r="D45" s="18"/>
      <c r="E45" s="18"/>
      <c r="F45" s="18"/>
      <c r="G45" s="18"/>
    </row>
    <row r="46" spans="1:12" ht="13.8" x14ac:dyDescent="0.25">
      <c r="A46" s="46"/>
      <c r="B46" s="6" t="s">
        <v>3</v>
      </c>
      <c r="C46" s="136"/>
      <c r="D46" s="131"/>
      <c r="E46" s="131"/>
      <c r="F46" s="131"/>
      <c r="G46" s="131"/>
      <c r="H46" s="6"/>
      <c r="I46" s="52"/>
      <c r="J46" s="52"/>
      <c r="K46" s="52"/>
      <c r="L46" s="52"/>
    </row>
    <row r="47" spans="1:12" ht="13.8" x14ac:dyDescent="0.25">
      <c r="B47" s="18"/>
      <c r="C47" s="18"/>
      <c r="D47" s="18"/>
      <c r="E47" s="18"/>
      <c r="F47" s="18"/>
      <c r="G47" s="18"/>
    </row>
    <row r="48" spans="1:12" ht="13.8" x14ac:dyDescent="0.25">
      <c r="A48" s="46"/>
      <c r="B48" s="18" t="s">
        <v>12</v>
      </c>
      <c r="C48" s="132"/>
      <c r="D48" s="132"/>
      <c r="E48" s="8" t="s">
        <v>4</v>
      </c>
      <c r="F48" s="131"/>
      <c r="G48" s="131"/>
      <c r="I48" s="9"/>
      <c r="J48" s="39"/>
      <c r="K48" s="39"/>
      <c r="L48" s="39"/>
    </row>
  </sheetData>
  <mergeCells count="2">
    <mergeCell ref="B40:G40"/>
    <mergeCell ref="I6:K6"/>
  </mergeCells>
  <phoneticPr fontId="0" type="noConversion"/>
  <conditionalFormatting sqref="E10 H10:K10">
    <cfRule type="cellIs" dxfId="6" priority="18" operator="equal">
      <formula>"Drop Down Box:  Select option 1 or option 2"</formula>
    </cfRule>
  </conditionalFormatting>
  <conditionalFormatting sqref="E12">
    <cfRule type="cellIs" dxfId="5" priority="13" operator="equal">
      <formula>"Drop Down Box: Select Utility"</formula>
    </cfRule>
  </conditionalFormatting>
  <conditionalFormatting sqref="E7 H7:K7">
    <cfRule type="cellIs" dxfId="4" priority="9" operator="equal">
      <formula>"Drop Down Box:  Select option 1 or option 2"</formula>
    </cfRule>
  </conditionalFormatting>
  <conditionalFormatting sqref="E21:E23">
    <cfRule type="cellIs" dxfId="3" priority="4" operator="equal">
      <formula>"Drop Down Box: Select"</formula>
    </cfRule>
  </conditionalFormatting>
  <conditionalFormatting sqref="F29">
    <cfRule type="cellIs" dxfId="2" priority="1" operator="equal">
      <formula>"Drop Down Box: Select"</formula>
    </cfRule>
  </conditionalFormatting>
  <pageMargins left="0.56000000000000005" right="0.25" top="0.45" bottom="0.37" header="0.41" footer="0.5"/>
  <pageSetup scale="84" orientation="portrait" r:id="rId1"/>
  <headerFooter alignWithMargins="0">
    <oddFooter>&amp;LSelf Directed Plan&amp;C&amp;P of &amp;N&amp;R&amp;A</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List!$B$15:$B$19</xm:f>
          </x14:formula1>
          <xm:sqref>E12</xm:sqref>
        </x14:dataValidation>
        <x14:dataValidation type="list" allowBlank="1" showInputMessage="1" showErrorMessage="1" xr:uid="{00000000-0002-0000-0100-000001000000}">
          <x14:formula1>
            <xm:f>List!$B$9:$B$11</xm:f>
          </x14:formula1>
          <xm:sqref>E10 H10:K10</xm:sqref>
        </x14:dataValidation>
        <x14:dataValidation type="list" allowBlank="1" showInputMessage="1" showErrorMessage="1" xr:uid="{00000000-0002-0000-0100-000002000000}">
          <x14:formula1>
            <xm:f>List!$B$1:$B$3</xm:f>
          </x14:formula1>
          <xm:sqref>E7 H7:K7</xm:sqref>
        </x14:dataValidation>
        <x14:dataValidation type="list" allowBlank="1" showInputMessage="1" showErrorMessage="1" xr:uid="{00000000-0002-0000-0100-000003000000}">
          <x14:formula1>
            <xm:f>List!$B$22:$B$25</xm:f>
          </x14:formula1>
          <xm:sqref>I21:I23 E21:E23 F29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R16"/>
  <sheetViews>
    <sheetView showGridLines="0" zoomScaleNormal="100" zoomScaleSheetLayoutView="90" workbookViewId="0">
      <selection activeCell="D21" sqref="D21"/>
    </sheetView>
  </sheetViews>
  <sheetFormatPr defaultRowHeight="13.2" x14ac:dyDescent="0.25"/>
  <cols>
    <col min="1" max="1" width="3" style="15" customWidth="1"/>
    <col min="2" max="2" width="10.44140625" customWidth="1"/>
    <col min="3" max="7" width="18.6640625" customWidth="1"/>
    <col min="8" max="8" width="2.44140625" customWidth="1"/>
    <col min="9" max="9" width="28.44140625" customWidth="1"/>
    <col min="10" max="10" width="11.44140625" customWidth="1"/>
    <col min="11" max="11" width="10" customWidth="1"/>
    <col min="12" max="13" width="6.109375" customWidth="1"/>
    <col min="14" max="14" width="5.109375" customWidth="1"/>
    <col min="15" max="15" width="11.109375" customWidth="1"/>
    <col min="16" max="16" width="4.88671875" customWidth="1"/>
    <col min="17" max="17" width="7" customWidth="1"/>
    <col min="18" max="18" width="1" customWidth="1"/>
  </cols>
  <sheetData>
    <row r="1" spans="1:18" ht="17.399999999999999" x14ac:dyDescent="0.3">
      <c r="B1" s="77" t="s">
        <v>60</v>
      </c>
    </row>
    <row r="2" spans="1:18" ht="20.25" customHeight="1" x14ac:dyDescent="0.3">
      <c r="A2" s="55"/>
      <c r="B2" s="76" t="s">
        <v>47</v>
      </c>
      <c r="C2" s="75"/>
      <c r="D2" s="77"/>
      <c r="E2" s="60"/>
      <c r="F2" s="60"/>
      <c r="G2" s="60"/>
      <c r="H2" s="4"/>
      <c r="I2" s="4"/>
      <c r="J2" s="60"/>
      <c r="K2" s="60"/>
      <c r="L2" s="4"/>
      <c r="M2" s="4"/>
      <c r="N2" s="4"/>
      <c r="O2" s="4"/>
      <c r="P2" s="4"/>
      <c r="Q2" s="4"/>
      <c r="R2" s="4"/>
    </row>
    <row r="3" spans="1:18" ht="20.25" customHeight="1" x14ac:dyDescent="0.25">
      <c r="A3" s="55"/>
      <c r="B3" s="60"/>
      <c r="C3" s="60"/>
      <c r="D3" s="60"/>
      <c r="E3" s="60"/>
      <c r="F3" s="60"/>
      <c r="G3" s="60"/>
      <c r="H3" s="4"/>
      <c r="I3" s="4"/>
      <c r="J3" s="60"/>
      <c r="K3" s="60"/>
      <c r="L3" s="4"/>
      <c r="M3" s="4"/>
      <c r="N3" s="4"/>
      <c r="O3" s="4"/>
      <c r="P3" s="4"/>
      <c r="Q3" s="4"/>
      <c r="R3" s="4"/>
    </row>
    <row r="4" spans="1:18" ht="21" customHeight="1" x14ac:dyDescent="0.25">
      <c r="A4" s="46"/>
      <c r="B4" s="12" t="s">
        <v>178</v>
      </c>
      <c r="C4" s="3"/>
      <c r="D4" s="3"/>
      <c r="E4" s="3"/>
      <c r="F4" s="3"/>
      <c r="J4" s="3"/>
      <c r="K4" s="7"/>
      <c r="M4" s="3"/>
      <c r="N4" s="3"/>
      <c r="O4" s="7"/>
      <c r="P4" s="7"/>
      <c r="Q4" s="7"/>
      <c r="R4" s="7"/>
    </row>
    <row r="5" spans="1:18" ht="9.15" customHeight="1" thickBot="1" x14ac:dyDescent="0.3">
      <c r="A5" s="46"/>
      <c r="B5" s="3"/>
      <c r="C5" s="3"/>
      <c r="D5" s="3"/>
      <c r="E5" s="3"/>
      <c r="F5" s="3"/>
      <c r="G5" s="3"/>
      <c r="J5" s="3"/>
      <c r="K5" s="7"/>
      <c r="M5" s="3"/>
      <c r="N5" s="3"/>
      <c r="O5" s="7"/>
      <c r="P5" s="7"/>
      <c r="Q5" s="7"/>
      <c r="R5" s="7"/>
    </row>
    <row r="6" spans="1:18" ht="16.2" customHeight="1" thickBot="1" x14ac:dyDescent="0.3">
      <c r="A6" s="46"/>
      <c r="B6" s="213">
        <v>2022</v>
      </c>
      <c r="C6" s="3" t="s">
        <v>182</v>
      </c>
      <c r="D6" s="3"/>
      <c r="E6" s="3"/>
      <c r="F6" s="3"/>
      <c r="G6" s="3"/>
      <c r="J6" s="3"/>
      <c r="K6" s="7"/>
      <c r="M6" s="3"/>
      <c r="N6" s="3"/>
      <c r="O6" s="7"/>
      <c r="P6" s="7"/>
      <c r="Q6" s="7"/>
      <c r="R6" s="7"/>
    </row>
    <row r="7" spans="1:18" ht="16.2" customHeight="1" x14ac:dyDescent="0.25">
      <c r="A7" s="46"/>
      <c r="B7" s="3"/>
      <c r="C7" s="3"/>
      <c r="D7" s="3"/>
      <c r="E7" s="3"/>
      <c r="F7" s="3"/>
      <c r="G7" s="3"/>
      <c r="J7" s="3"/>
      <c r="K7" s="7"/>
      <c r="M7" s="3"/>
      <c r="N7" s="3"/>
      <c r="O7" s="7"/>
      <c r="P7" s="7"/>
      <c r="Q7" s="7"/>
      <c r="R7" s="7"/>
    </row>
    <row r="8" spans="1:18" ht="16.649999999999999" customHeight="1" x14ac:dyDescent="0.3">
      <c r="A8" s="46"/>
      <c r="B8" s="114" t="s">
        <v>19</v>
      </c>
      <c r="C8" s="114"/>
      <c r="D8" s="114"/>
      <c r="E8" s="114"/>
      <c r="F8" s="114"/>
      <c r="G8" s="114"/>
    </row>
    <row r="9" spans="1:18" ht="28.5" customHeight="1" x14ac:dyDescent="0.3">
      <c r="A9" s="46"/>
      <c r="B9" s="113" t="s">
        <v>177</v>
      </c>
      <c r="C9" s="113"/>
      <c r="D9" s="113"/>
      <c r="E9" s="113"/>
      <c r="F9" s="113"/>
      <c r="G9" s="113"/>
      <c r="P9" s="1"/>
      <c r="Q9" s="1"/>
      <c r="R9" s="1"/>
    </row>
    <row r="10" spans="1:18" ht="62.25" customHeight="1" x14ac:dyDescent="0.25">
      <c r="A10" s="46"/>
      <c r="B10" s="63" t="s">
        <v>136</v>
      </c>
      <c r="C10" s="65" t="s">
        <v>130</v>
      </c>
      <c r="D10" s="111" t="s">
        <v>131</v>
      </c>
      <c r="E10" s="65" t="s">
        <v>132</v>
      </c>
      <c r="F10" s="65" t="s">
        <v>174</v>
      </c>
      <c r="G10" s="63" t="s">
        <v>133</v>
      </c>
    </row>
    <row r="11" spans="1:18" x14ac:dyDescent="0.25">
      <c r="A11" s="46"/>
      <c r="B11" s="64">
        <v>2024</v>
      </c>
      <c r="C11" s="165">
        <f>IF(Application!E21="Yes",Application!C21,0)</f>
        <v>0</v>
      </c>
      <c r="D11" s="166">
        <f>C11</f>
        <v>0</v>
      </c>
      <c r="E11" s="167">
        <f>'Site Detail'!H17</f>
        <v>0</v>
      </c>
      <c r="F11" s="167">
        <f>C11*E11</f>
        <v>0</v>
      </c>
      <c r="G11" s="168">
        <f>'Site Detail'!J17</f>
        <v>0</v>
      </c>
    </row>
    <row r="12" spans="1:18" x14ac:dyDescent="0.25">
      <c r="A12" s="46"/>
      <c r="B12" s="64">
        <v>2025</v>
      </c>
      <c r="C12" s="165">
        <f>IF(Application!E22="Yes",Application!C22,0)</f>
        <v>0</v>
      </c>
      <c r="D12" s="166">
        <f>D11+C12</f>
        <v>0</v>
      </c>
      <c r="E12" s="167">
        <f>'Site Detail'!H35</f>
        <v>0</v>
      </c>
      <c r="F12" s="167">
        <f>C12*E12</f>
        <v>0</v>
      </c>
      <c r="G12" s="168">
        <f>'Site Detail'!J35</f>
        <v>0</v>
      </c>
    </row>
    <row r="13" spans="1:18" ht="12.9" customHeight="1" x14ac:dyDescent="0.25">
      <c r="A13" s="46"/>
      <c r="B13" s="64">
        <v>2026</v>
      </c>
      <c r="C13" s="165">
        <f>IF(Application!E23="Yes",Application!C23,0)</f>
        <v>0</v>
      </c>
      <c r="D13" s="166">
        <f>D12+C13</f>
        <v>0</v>
      </c>
      <c r="E13" s="167">
        <f>'Site Detail'!H52</f>
        <v>0</v>
      </c>
      <c r="F13" s="167">
        <f>C13*E13</f>
        <v>0</v>
      </c>
      <c r="G13" s="168">
        <f>'Site Detail'!J52</f>
        <v>0</v>
      </c>
    </row>
    <row r="14" spans="1:18" ht="15.75" customHeight="1" x14ac:dyDescent="0.25">
      <c r="A14" s="46"/>
      <c r="B14" s="10"/>
      <c r="C14" s="10"/>
      <c r="D14" s="10"/>
      <c r="E14" s="109" t="s">
        <v>134</v>
      </c>
      <c r="F14" s="110">
        <f>F11+F12+F13</f>
        <v>0</v>
      </c>
      <c r="G14" s="110">
        <f>G11+G12+G13</f>
        <v>0</v>
      </c>
      <c r="H14" s="10"/>
      <c r="I14" s="10"/>
      <c r="J14" s="10"/>
      <c r="K14" s="10"/>
      <c r="L14" s="10"/>
      <c r="M14" s="10"/>
      <c r="N14" s="10"/>
      <c r="O14" s="10"/>
      <c r="P14" s="10"/>
      <c r="Q14" s="10"/>
      <c r="R14" s="10"/>
    </row>
    <row r="15" spans="1:18" ht="10.5" customHeight="1" x14ac:dyDescent="0.25">
      <c r="A15" s="46"/>
      <c r="B15" s="10"/>
      <c r="C15" s="10"/>
      <c r="D15" s="10"/>
      <c r="E15" s="10"/>
      <c r="F15" s="10"/>
      <c r="G15" s="10"/>
      <c r="H15" s="10"/>
      <c r="I15" s="10"/>
      <c r="J15" s="10"/>
      <c r="K15" s="10"/>
      <c r="L15" s="10"/>
      <c r="M15" s="10"/>
      <c r="N15" s="10"/>
      <c r="O15" s="10"/>
      <c r="P15" s="10"/>
      <c r="Q15" s="10"/>
      <c r="R15" s="10"/>
    </row>
    <row r="16" spans="1:18" ht="13.8" x14ac:dyDescent="0.25">
      <c r="C16" s="9"/>
      <c r="D16" s="9"/>
      <c r="E16" s="9"/>
      <c r="F16" s="6"/>
      <c r="G16" s="39"/>
      <c r="H16" s="39"/>
      <c r="I16" s="39"/>
    </row>
  </sheetData>
  <phoneticPr fontId="38" type="noConversion"/>
  <pageMargins left="0.56000000000000005" right="0.25" top="0.45" bottom="0.37" header="0.41" footer="0.5"/>
  <pageSetup orientation="landscape" r:id="rId1"/>
  <headerFooter alignWithMargins="0">
    <oddFooter>&amp;LSelf Directed Plan&amp;C&amp;P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K54"/>
  <sheetViews>
    <sheetView showGridLines="0" zoomScale="80" zoomScaleNormal="80" zoomScaleSheetLayoutView="75" workbookViewId="0">
      <selection activeCell="F3" sqref="F3"/>
    </sheetView>
  </sheetViews>
  <sheetFormatPr defaultRowHeight="13.2" x14ac:dyDescent="0.25"/>
  <cols>
    <col min="1" max="1" width="3" customWidth="1"/>
    <col min="2" max="2" width="32.6640625" customWidth="1"/>
    <col min="3" max="4" width="19.33203125" customWidth="1"/>
    <col min="5" max="5" width="15.109375" customWidth="1"/>
    <col min="6" max="6" width="13.6640625" customWidth="1"/>
    <col min="7" max="7" width="13.44140625" customWidth="1"/>
    <col min="8" max="8" width="16.33203125" customWidth="1"/>
    <col min="9" max="9" width="18" style="20" customWidth="1"/>
    <col min="10" max="10" width="14.109375" customWidth="1"/>
    <col min="11" max="11" width="19.33203125" customWidth="1"/>
  </cols>
  <sheetData>
    <row r="1" spans="1:11" ht="17.399999999999999" x14ac:dyDescent="0.3">
      <c r="A1" s="77"/>
      <c r="B1" s="77" t="str">
        <f>'Company Summary'!B1</f>
        <v xml:space="preserve">PROTECTED INFORMATION </v>
      </c>
      <c r="I1"/>
    </row>
    <row r="2" spans="1:11" s="75" customFormat="1" ht="21.75" customHeight="1" x14ac:dyDescent="0.3">
      <c r="B2" s="76" t="s">
        <v>45</v>
      </c>
      <c r="D2" s="77"/>
      <c r="I2" s="78"/>
    </row>
    <row r="3" spans="1:11" x14ac:dyDescent="0.25">
      <c r="B3" t="s">
        <v>43</v>
      </c>
      <c r="C3" s="170" t="s">
        <v>44</v>
      </c>
    </row>
    <row r="4" spans="1:11" x14ac:dyDescent="0.25">
      <c r="C4" s="170" t="s">
        <v>46</v>
      </c>
    </row>
    <row r="6" spans="1:11" ht="17.25" customHeight="1" x14ac:dyDescent="0.3">
      <c r="A6" s="11"/>
      <c r="B6" s="40" t="s">
        <v>48</v>
      </c>
      <c r="C6" s="32" t="s">
        <v>156</v>
      </c>
      <c r="D6" s="32"/>
      <c r="E6" s="2"/>
      <c r="F6" s="2"/>
      <c r="G6" s="33"/>
      <c r="H6" s="2"/>
      <c r="I6" s="34"/>
      <c r="J6" s="2"/>
    </row>
    <row r="7" spans="1:11" s="21" customFormat="1" ht="89.25" customHeight="1" x14ac:dyDescent="0.25">
      <c r="A7" s="35"/>
      <c r="B7" s="65" t="s">
        <v>35</v>
      </c>
      <c r="C7" s="65" t="s">
        <v>30</v>
      </c>
      <c r="D7" s="65" t="s">
        <v>31</v>
      </c>
      <c r="E7" s="65" t="s">
        <v>36</v>
      </c>
      <c r="F7" s="65" t="s">
        <v>175</v>
      </c>
      <c r="G7" s="65" t="s">
        <v>88</v>
      </c>
      <c r="H7" s="65" t="s">
        <v>166</v>
      </c>
      <c r="I7" s="66" t="s">
        <v>167</v>
      </c>
      <c r="J7" s="63" t="s">
        <v>37</v>
      </c>
      <c r="K7" s="63" t="s">
        <v>147</v>
      </c>
    </row>
    <row r="8" spans="1:11" ht="15" customHeight="1" x14ac:dyDescent="0.25">
      <c r="A8" s="98">
        <v>1</v>
      </c>
      <c r="B8" s="43"/>
      <c r="C8" s="44"/>
      <c r="D8" s="44"/>
      <c r="E8" s="97"/>
      <c r="F8" s="173"/>
      <c r="G8" s="161">
        <f>'Activity Adj'!E16</f>
        <v>0</v>
      </c>
      <c r="H8" s="161">
        <f>F8+G8</f>
        <v>0</v>
      </c>
      <c r="I8" s="157"/>
      <c r="J8" s="157"/>
      <c r="K8" s="81"/>
    </row>
    <row r="9" spans="1:11" ht="15" customHeight="1" x14ac:dyDescent="0.25">
      <c r="A9" s="98">
        <v>2</v>
      </c>
      <c r="B9" s="43"/>
      <c r="C9" s="44"/>
      <c r="D9" s="44"/>
      <c r="E9" s="97"/>
      <c r="F9" s="173"/>
      <c r="G9" s="161">
        <f>'Activity Adj'!E17</f>
        <v>0</v>
      </c>
      <c r="H9" s="161">
        <f t="shared" ref="H9:H12" si="0">F9+G9</f>
        <v>0</v>
      </c>
      <c r="I9" s="157"/>
      <c r="J9" s="157"/>
      <c r="K9" s="81"/>
    </row>
    <row r="10" spans="1:11" ht="15" customHeight="1" x14ac:dyDescent="0.25">
      <c r="A10" s="98">
        <v>3</v>
      </c>
      <c r="B10" s="43"/>
      <c r="C10" s="44"/>
      <c r="D10" s="44"/>
      <c r="E10" s="97"/>
      <c r="F10" s="173"/>
      <c r="G10" s="161">
        <f>'Activity Adj'!E18</f>
        <v>0</v>
      </c>
      <c r="H10" s="161">
        <f t="shared" si="0"/>
        <v>0</v>
      </c>
      <c r="I10" s="157"/>
      <c r="J10" s="157"/>
      <c r="K10" s="81"/>
    </row>
    <row r="11" spans="1:11" ht="15" customHeight="1" x14ac:dyDescent="0.25">
      <c r="A11" s="98">
        <v>4</v>
      </c>
      <c r="B11" s="43"/>
      <c r="C11" s="44"/>
      <c r="D11" s="44"/>
      <c r="E11" s="97"/>
      <c r="F11" s="173"/>
      <c r="G11" s="161">
        <f>'Activity Adj'!E19</f>
        <v>0</v>
      </c>
      <c r="H11" s="161">
        <f t="shared" si="0"/>
        <v>0</v>
      </c>
      <c r="I11" s="157"/>
      <c r="J11" s="157"/>
      <c r="K11" s="81"/>
    </row>
    <row r="12" spans="1:11" ht="15" customHeight="1" x14ac:dyDescent="0.25">
      <c r="A12" s="98">
        <v>5</v>
      </c>
      <c r="B12" s="43"/>
      <c r="C12" s="44"/>
      <c r="D12" s="44"/>
      <c r="E12" s="97"/>
      <c r="F12" s="173"/>
      <c r="G12" s="161">
        <f>'Activity Adj'!E20</f>
        <v>0</v>
      </c>
      <c r="H12" s="161">
        <f t="shared" si="0"/>
        <v>0</v>
      </c>
      <c r="I12" s="157"/>
      <c r="J12" s="157"/>
      <c r="K12" s="81"/>
    </row>
    <row r="13" spans="1:11" ht="15" customHeight="1" x14ac:dyDescent="0.25">
      <c r="A13" s="11"/>
      <c r="B13" s="102" t="s">
        <v>9</v>
      </c>
      <c r="C13" s="103"/>
      <c r="D13" s="103"/>
      <c r="E13" s="104">
        <f>SUM(E8:E12)</f>
        <v>0</v>
      </c>
      <c r="F13" s="154">
        <f>SUM(F8:F12)</f>
        <v>0</v>
      </c>
      <c r="G13" s="154">
        <f>SUM(G8:G12)</f>
        <v>0</v>
      </c>
      <c r="H13" s="154">
        <f>SUM(H8:H12)</f>
        <v>0</v>
      </c>
      <c r="I13" s="154">
        <f>H13*Application!C21</f>
        <v>0</v>
      </c>
      <c r="J13" s="154">
        <f>'Future Plan Outline'!F10</f>
        <v>0</v>
      </c>
      <c r="K13" s="105"/>
    </row>
    <row r="14" spans="1:11" ht="15" customHeight="1" x14ac:dyDescent="0.25">
      <c r="A14" s="11"/>
      <c r="B14" s="45" t="s">
        <v>128</v>
      </c>
      <c r="C14" s="145"/>
      <c r="D14" s="145"/>
      <c r="E14" s="145"/>
      <c r="F14" s="145"/>
      <c r="G14" s="145"/>
      <c r="H14" s="145"/>
      <c r="I14" s="146"/>
      <c r="J14" s="164">
        <f>'Past Implementations'!G40</f>
        <v>0</v>
      </c>
      <c r="K14" s="88"/>
    </row>
    <row r="15" spans="1:11" ht="15" customHeight="1" x14ac:dyDescent="0.25">
      <c r="A15" s="11"/>
      <c r="B15" s="45" t="s">
        <v>127</v>
      </c>
      <c r="C15" s="145"/>
      <c r="D15" s="145"/>
      <c r="E15" s="145"/>
      <c r="F15" s="145"/>
      <c r="G15" s="145"/>
      <c r="H15" s="145"/>
      <c r="I15" s="146"/>
      <c r="J15" s="164">
        <f>J13+J14</f>
        <v>0</v>
      </c>
      <c r="K15" s="88"/>
    </row>
    <row r="16" spans="1:11" ht="15" customHeight="1" x14ac:dyDescent="0.25">
      <c r="A16" s="11"/>
      <c r="B16" s="45" t="s">
        <v>135</v>
      </c>
      <c r="C16" s="145"/>
      <c r="D16" s="145"/>
      <c r="E16" s="145"/>
      <c r="F16" s="145"/>
      <c r="G16" s="145"/>
      <c r="H16" s="145"/>
      <c r="I16" s="146"/>
      <c r="J16" s="164">
        <f>IF(J15&gt;I13,J15-I17,0)</f>
        <v>0</v>
      </c>
      <c r="K16" s="88"/>
    </row>
    <row r="17" spans="1:11" ht="15" customHeight="1" x14ac:dyDescent="0.25">
      <c r="A17" s="11"/>
      <c r="B17" s="102" t="s">
        <v>116</v>
      </c>
      <c r="C17" s="163"/>
      <c r="D17" s="163"/>
      <c r="E17" s="104">
        <f>E13</f>
        <v>0</v>
      </c>
      <c r="F17" s="164">
        <f>F13</f>
        <v>0</v>
      </c>
      <c r="G17" s="164">
        <f>G13</f>
        <v>0</v>
      </c>
      <c r="H17" s="164">
        <f>H13</f>
        <v>0</v>
      </c>
      <c r="I17" s="164">
        <f>I13</f>
        <v>0</v>
      </c>
      <c r="J17" s="164">
        <f>J15-J16</f>
        <v>0</v>
      </c>
      <c r="K17" s="88"/>
    </row>
    <row r="18" spans="1:11" x14ac:dyDescent="0.25">
      <c r="A18" s="11"/>
      <c r="B18" s="14" t="s">
        <v>89</v>
      </c>
      <c r="C18" s="2"/>
      <c r="D18" s="2"/>
      <c r="E18" s="2"/>
      <c r="F18" s="2"/>
      <c r="G18" s="2"/>
      <c r="H18" s="2"/>
      <c r="I18" s="34"/>
      <c r="J18" s="28"/>
    </row>
    <row r="19" spans="1:11" x14ac:dyDescent="0.25">
      <c r="A19" s="11"/>
      <c r="B19" s="14" t="s">
        <v>20</v>
      </c>
      <c r="C19" s="2"/>
      <c r="D19" s="2"/>
      <c r="E19" s="2"/>
      <c r="F19" s="2"/>
      <c r="G19" s="2"/>
      <c r="H19" s="2"/>
      <c r="I19" s="34"/>
      <c r="J19" s="89"/>
    </row>
    <row r="20" spans="1:11" x14ac:dyDescent="0.25">
      <c r="A20" s="11"/>
      <c r="B20" s="2"/>
      <c r="C20" s="2"/>
      <c r="D20" s="2"/>
      <c r="E20" s="2"/>
      <c r="F20" s="2"/>
      <c r="G20" s="2"/>
      <c r="H20" s="2"/>
      <c r="I20" s="34"/>
      <c r="J20" s="89"/>
    </row>
    <row r="21" spans="1:11" x14ac:dyDescent="0.25">
      <c r="A21" s="11"/>
      <c r="B21" s="2"/>
      <c r="C21" s="2"/>
      <c r="D21" s="2"/>
      <c r="E21" s="2"/>
      <c r="F21" s="2"/>
      <c r="G21" s="2"/>
      <c r="H21" s="2"/>
      <c r="I21" s="34"/>
      <c r="J21" s="2"/>
    </row>
    <row r="22" spans="1:11" x14ac:dyDescent="0.25">
      <c r="A22" s="11"/>
      <c r="B22" s="2"/>
      <c r="C22" s="2"/>
      <c r="D22" s="2"/>
      <c r="E22" s="2"/>
      <c r="F22" s="2"/>
      <c r="G22" s="2"/>
      <c r="H22" s="2"/>
      <c r="I22" s="34"/>
      <c r="J22" s="2"/>
    </row>
    <row r="23" spans="1:11" x14ac:dyDescent="0.25">
      <c r="A23" s="11"/>
      <c r="B23" s="2"/>
      <c r="C23" s="2"/>
      <c r="D23" s="2"/>
      <c r="E23" s="2"/>
      <c r="F23" s="2"/>
      <c r="G23" s="2"/>
      <c r="H23" s="2"/>
      <c r="I23" s="34"/>
      <c r="J23" s="2"/>
    </row>
    <row r="24" spans="1:11" ht="15.6" x14ac:dyDescent="0.3">
      <c r="A24" s="11"/>
      <c r="B24" s="40" t="s">
        <v>109</v>
      </c>
      <c r="C24" s="32" t="s">
        <v>157</v>
      </c>
      <c r="D24" s="32"/>
      <c r="E24" s="2"/>
      <c r="F24" s="2"/>
      <c r="G24" s="33"/>
      <c r="H24" s="2"/>
      <c r="I24" s="34"/>
      <c r="J24" s="2"/>
    </row>
    <row r="25" spans="1:11" ht="72" x14ac:dyDescent="0.25">
      <c r="B25" s="65" t="s">
        <v>35</v>
      </c>
      <c r="C25" s="65" t="s">
        <v>30</v>
      </c>
      <c r="D25" s="65" t="s">
        <v>31</v>
      </c>
      <c r="E25" s="65" t="s">
        <v>36</v>
      </c>
      <c r="F25" s="65" t="s">
        <v>175</v>
      </c>
      <c r="G25" s="65" t="s">
        <v>88</v>
      </c>
      <c r="H25" s="65" t="s">
        <v>166</v>
      </c>
      <c r="I25" s="66" t="s">
        <v>167</v>
      </c>
      <c r="J25" s="63" t="s">
        <v>37</v>
      </c>
      <c r="K25" s="63" t="s">
        <v>147</v>
      </c>
    </row>
    <row r="26" spans="1:11" ht="15" customHeight="1" x14ac:dyDescent="0.25">
      <c r="A26" s="98">
        <v>1</v>
      </c>
      <c r="B26" s="43"/>
      <c r="C26" s="44"/>
      <c r="D26" s="44"/>
      <c r="E26" s="155"/>
      <c r="F26" s="173"/>
      <c r="G26" s="156">
        <f>'Activity Adj'!E24</f>
        <v>0</v>
      </c>
      <c r="H26" s="156">
        <f>F26+G26</f>
        <v>0</v>
      </c>
      <c r="I26" s="85"/>
      <c r="J26" s="107"/>
      <c r="K26" s="81"/>
    </row>
    <row r="27" spans="1:11" ht="15" customHeight="1" x14ac:dyDescent="0.25">
      <c r="A27" s="98">
        <v>2</v>
      </c>
      <c r="B27" s="43"/>
      <c r="C27" s="44"/>
      <c r="D27" s="44"/>
      <c r="E27" s="155"/>
      <c r="F27" s="173"/>
      <c r="G27" s="156">
        <f>'Activity Adj'!E25</f>
        <v>0</v>
      </c>
      <c r="H27" s="156">
        <f t="shared" ref="H27:H30" si="1">F27+G27</f>
        <v>0</v>
      </c>
      <c r="I27" s="85"/>
      <c r="J27" s="107"/>
      <c r="K27" s="81"/>
    </row>
    <row r="28" spans="1:11" ht="15" customHeight="1" x14ac:dyDescent="0.25">
      <c r="A28" s="98">
        <v>3</v>
      </c>
      <c r="B28" s="43"/>
      <c r="C28" s="44"/>
      <c r="D28" s="44"/>
      <c r="E28" s="155"/>
      <c r="F28" s="173"/>
      <c r="G28" s="156">
        <f>'Activity Adj'!E26</f>
        <v>0</v>
      </c>
      <c r="H28" s="156">
        <f t="shared" si="1"/>
        <v>0</v>
      </c>
      <c r="I28" s="85"/>
      <c r="J28" s="107"/>
      <c r="K28" s="81"/>
    </row>
    <row r="29" spans="1:11" ht="15" customHeight="1" x14ac:dyDescent="0.25">
      <c r="A29" s="98">
        <v>4</v>
      </c>
      <c r="B29" s="43"/>
      <c r="C29" s="44"/>
      <c r="D29" s="44"/>
      <c r="E29" s="155"/>
      <c r="F29" s="173"/>
      <c r="G29" s="156">
        <f>'Activity Adj'!E27</f>
        <v>0</v>
      </c>
      <c r="H29" s="156">
        <f t="shared" si="1"/>
        <v>0</v>
      </c>
      <c r="I29" s="85"/>
      <c r="J29" s="107"/>
      <c r="K29" s="81"/>
    </row>
    <row r="30" spans="1:11" ht="15" customHeight="1" x14ac:dyDescent="0.25">
      <c r="A30" s="98">
        <v>5</v>
      </c>
      <c r="B30" s="43"/>
      <c r="C30" s="44"/>
      <c r="D30" s="44"/>
      <c r="E30" s="155"/>
      <c r="F30" s="173"/>
      <c r="G30" s="156">
        <f>'Activity Adj'!E28</f>
        <v>0</v>
      </c>
      <c r="H30" s="156">
        <f t="shared" si="1"/>
        <v>0</v>
      </c>
      <c r="I30" s="85"/>
      <c r="J30" s="107"/>
      <c r="K30" s="81"/>
    </row>
    <row r="31" spans="1:11" ht="15" customHeight="1" x14ac:dyDescent="0.25">
      <c r="B31" s="102" t="s">
        <v>9</v>
      </c>
      <c r="C31" s="103"/>
      <c r="D31" s="103"/>
      <c r="E31" s="104">
        <f>SUM(E26:E30)</f>
        <v>0</v>
      </c>
      <c r="F31" s="154">
        <f>SUM(F26:F30)</f>
        <v>0</v>
      </c>
      <c r="G31" s="154">
        <f>SUM(G26:G30)</f>
        <v>0</v>
      </c>
      <c r="H31" s="154">
        <f>SUM(H26:H30)</f>
        <v>0</v>
      </c>
      <c r="I31" s="154">
        <f>H31*Application!C22</f>
        <v>0</v>
      </c>
      <c r="J31" s="154">
        <f>'Future Plan Outline'!F25</f>
        <v>0</v>
      </c>
      <c r="K31" s="105"/>
    </row>
    <row r="32" spans="1:11" ht="15" customHeight="1" x14ac:dyDescent="0.25">
      <c r="B32" s="45" t="s">
        <v>126</v>
      </c>
      <c r="C32" s="145"/>
      <c r="D32" s="145"/>
      <c r="E32" s="145"/>
      <c r="F32" s="145"/>
      <c r="G32" s="145"/>
      <c r="H32" s="145"/>
      <c r="I32" s="146"/>
      <c r="J32" s="164">
        <f>J14</f>
        <v>0</v>
      </c>
      <c r="K32" s="88"/>
    </row>
    <row r="33" spans="1:11" ht="15" customHeight="1" x14ac:dyDescent="0.25">
      <c r="B33" s="45" t="s">
        <v>127</v>
      </c>
      <c r="C33" s="145"/>
      <c r="D33" s="145"/>
      <c r="E33" s="145"/>
      <c r="F33" s="145"/>
      <c r="G33" s="145"/>
      <c r="H33" s="145"/>
      <c r="I33" s="146"/>
      <c r="J33" s="164">
        <f>J31+J32</f>
        <v>0</v>
      </c>
      <c r="K33" s="88"/>
    </row>
    <row r="34" spans="1:11" ht="15" customHeight="1" x14ac:dyDescent="0.25">
      <c r="B34" s="45" t="s">
        <v>135</v>
      </c>
      <c r="C34" s="145"/>
      <c r="D34" s="145"/>
      <c r="E34" s="145"/>
      <c r="F34" s="145"/>
      <c r="G34" s="145"/>
      <c r="H34" s="145"/>
      <c r="I34" s="146"/>
      <c r="J34" s="164">
        <f>IF(J33&gt;I31,J33-I35,0)</f>
        <v>0</v>
      </c>
      <c r="K34" s="88"/>
    </row>
    <row r="35" spans="1:11" ht="15" customHeight="1" x14ac:dyDescent="0.25">
      <c r="B35" s="102" t="s">
        <v>116</v>
      </c>
      <c r="C35" s="163"/>
      <c r="D35" s="163"/>
      <c r="E35" s="104">
        <f>E31</f>
        <v>0</v>
      </c>
      <c r="F35" s="104">
        <f>F31</f>
        <v>0</v>
      </c>
      <c r="G35" s="104">
        <f>G31</f>
        <v>0</v>
      </c>
      <c r="H35" s="104">
        <f>H31</f>
        <v>0</v>
      </c>
      <c r="I35" s="104">
        <f>I31</f>
        <v>0</v>
      </c>
      <c r="J35" s="104">
        <f>J33-J34</f>
        <v>0</v>
      </c>
      <c r="K35" s="88"/>
    </row>
    <row r="36" spans="1:11" x14ac:dyDescent="0.25">
      <c r="B36" s="14" t="s">
        <v>89</v>
      </c>
      <c r="C36" s="2"/>
      <c r="D36" s="2"/>
      <c r="E36" s="2"/>
      <c r="F36" s="2"/>
      <c r="G36" s="2"/>
      <c r="H36" s="2"/>
      <c r="I36" s="34"/>
      <c r="J36" s="2"/>
    </row>
    <row r="37" spans="1:11" x14ac:dyDescent="0.25">
      <c r="B37" s="14" t="s">
        <v>20</v>
      </c>
      <c r="C37" s="2"/>
      <c r="D37" s="2"/>
      <c r="E37" s="2"/>
      <c r="F37" s="2"/>
      <c r="G37" s="2"/>
      <c r="H37" s="2"/>
      <c r="I37" s="34"/>
      <c r="J37" s="2"/>
    </row>
    <row r="40" spans="1:11" x14ac:dyDescent="0.25">
      <c r="J40" s="90"/>
    </row>
    <row r="41" spans="1:11" ht="15.6" x14ac:dyDescent="0.3">
      <c r="B41" s="40" t="s">
        <v>110</v>
      </c>
      <c r="C41" s="32" t="s">
        <v>158</v>
      </c>
      <c r="D41" s="32"/>
      <c r="E41" s="2"/>
      <c r="F41" s="2"/>
      <c r="G41" s="33"/>
      <c r="H41" s="2"/>
      <c r="I41" s="34"/>
      <c r="J41" s="2"/>
    </row>
    <row r="42" spans="1:11" ht="72" x14ac:dyDescent="0.25">
      <c r="B42" s="65" t="s">
        <v>35</v>
      </c>
      <c r="C42" s="65" t="s">
        <v>30</v>
      </c>
      <c r="D42" s="65" t="s">
        <v>31</v>
      </c>
      <c r="E42" s="65" t="s">
        <v>36</v>
      </c>
      <c r="F42" s="65" t="s">
        <v>175</v>
      </c>
      <c r="G42" s="65" t="s">
        <v>88</v>
      </c>
      <c r="H42" s="65" t="s">
        <v>166</v>
      </c>
      <c r="I42" s="66" t="s">
        <v>167</v>
      </c>
      <c r="J42" s="63" t="s">
        <v>37</v>
      </c>
      <c r="K42" s="63" t="s">
        <v>147</v>
      </c>
    </row>
    <row r="43" spans="1:11" ht="15" customHeight="1" x14ac:dyDescent="0.25">
      <c r="A43" s="98">
        <v>1</v>
      </c>
      <c r="B43" s="43"/>
      <c r="C43" s="44"/>
      <c r="D43" s="44"/>
      <c r="E43" s="97"/>
      <c r="F43" s="160"/>
      <c r="G43" s="158">
        <f>'Activity Adj'!E32</f>
        <v>0</v>
      </c>
      <c r="H43" s="158">
        <f>F43+G43</f>
        <v>0</v>
      </c>
      <c r="I43" s="85"/>
      <c r="J43" s="107"/>
      <c r="K43" s="81"/>
    </row>
    <row r="44" spans="1:11" ht="15" customHeight="1" x14ac:dyDescent="0.25">
      <c r="A44" s="98">
        <v>2</v>
      </c>
      <c r="B44" s="43"/>
      <c r="C44" s="44"/>
      <c r="D44" s="44"/>
      <c r="E44" s="97"/>
      <c r="F44" s="160"/>
      <c r="G44" s="158">
        <f>'Activity Adj'!E33</f>
        <v>0</v>
      </c>
      <c r="H44" s="158">
        <f t="shared" ref="H44:H47" si="2">F44+G44</f>
        <v>0</v>
      </c>
      <c r="I44" s="85"/>
      <c r="J44" s="107"/>
      <c r="K44" s="81"/>
    </row>
    <row r="45" spans="1:11" ht="15" customHeight="1" x14ac:dyDescent="0.25">
      <c r="A45" s="98">
        <v>3</v>
      </c>
      <c r="B45" s="43"/>
      <c r="C45" s="44"/>
      <c r="D45" s="44"/>
      <c r="E45" s="97"/>
      <c r="F45" s="160"/>
      <c r="G45" s="158">
        <f>'Activity Adj'!E34</f>
        <v>0</v>
      </c>
      <c r="H45" s="158">
        <f t="shared" si="2"/>
        <v>0</v>
      </c>
      <c r="I45" s="85"/>
      <c r="J45" s="107"/>
      <c r="K45" s="81"/>
    </row>
    <row r="46" spans="1:11" ht="15" customHeight="1" x14ac:dyDescent="0.25">
      <c r="A46" s="98">
        <v>4</v>
      </c>
      <c r="B46" s="43"/>
      <c r="C46" s="44"/>
      <c r="D46" s="44"/>
      <c r="E46" s="97"/>
      <c r="F46" s="160"/>
      <c r="G46" s="158">
        <f>'Activity Adj'!E35</f>
        <v>0</v>
      </c>
      <c r="H46" s="158">
        <f t="shared" si="2"/>
        <v>0</v>
      </c>
      <c r="I46" s="85"/>
      <c r="J46" s="107"/>
      <c r="K46" s="81"/>
    </row>
    <row r="47" spans="1:11" ht="15" customHeight="1" x14ac:dyDescent="0.25">
      <c r="A47" s="98">
        <v>5</v>
      </c>
      <c r="B47" s="43"/>
      <c r="C47" s="44"/>
      <c r="D47" s="44"/>
      <c r="E47" s="97"/>
      <c r="F47" s="160"/>
      <c r="G47" s="158">
        <f>'Activity Adj'!E36</f>
        <v>0</v>
      </c>
      <c r="H47" s="158">
        <f t="shared" si="2"/>
        <v>0</v>
      </c>
      <c r="I47" s="85"/>
      <c r="J47" s="107"/>
      <c r="K47" s="81"/>
    </row>
    <row r="48" spans="1:11" ht="15" customHeight="1" x14ac:dyDescent="0.25">
      <c r="B48" s="102" t="s">
        <v>9</v>
      </c>
      <c r="C48" s="103"/>
      <c r="D48" s="103"/>
      <c r="E48" s="104">
        <f>SUM(E43:E47)</f>
        <v>0</v>
      </c>
      <c r="F48" s="154">
        <f>SUM(F43:F47)</f>
        <v>0</v>
      </c>
      <c r="G48" s="154">
        <f>SUM(G43:G47)</f>
        <v>0</v>
      </c>
      <c r="H48" s="154">
        <f>SUM(H43:H47)</f>
        <v>0</v>
      </c>
      <c r="I48" s="154">
        <f>H48*Application!C23</f>
        <v>0</v>
      </c>
      <c r="J48" s="154">
        <f>'Future Plan Outline'!F40</f>
        <v>0</v>
      </c>
      <c r="K48" s="105"/>
    </row>
    <row r="49" spans="2:11" ht="15" customHeight="1" x14ac:dyDescent="0.25">
      <c r="B49" s="45" t="s">
        <v>126</v>
      </c>
      <c r="C49" s="145"/>
      <c r="D49" s="145"/>
      <c r="E49" s="145"/>
      <c r="F49" s="145"/>
      <c r="G49" s="145"/>
      <c r="H49" s="145"/>
      <c r="I49" s="146"/>
      <c r="J49" s="164">
        <f>J34</f>
        <v>0</v>
      </c>
      <c r="K49" s="88"/>
    </row>
    <row r="50" spans="2:11" ht="15" customHeight="1" x14ac:dyDescent="0.25">
      <c r="B50" s="45" t="s">
        <v>127</v>
      </c>
      <c r="C50" s="145"/>
      <c r="D50" s="145"/>
      <c r="E50" s="145"/>
      <c r="F50" s="145"/>
      <c r="G50" s="145"/>
      <c r="H50" s="145"/>
      <c r="I50" s="146"/>
      <c r="J50" s="164">
        <f>J48+J49</f>
        <v>0</v>
      </c>
      <c r="K50" s="88"/>
    </row>
    <row r="51" spans="2:11" ht="15" customHeight="1" x14ac:dyDescent="0.25">
      <c r="B51" s="45" t="s">
        <v>129</v>
      </c>
      <c r="C51" s="145"/>
      <c r="D51" s="145"/>
      <c r="E51" s="145"/>
      <c r="F51" s="145"/>
      <c r="G51" s="145"/>
      <c r="H51" s="145"/>
      <c r="I51" s="146"/>
      <c r="J51" s="108"/>
      <c r="K51" s="88"/>
    </row>
    <row r="52" spans="2:11" ht="15" customHeight="1" x14ac:dyDescent="0.25">
      <c r="B52" s="102" t="s">
        <v>116</v>
      </c>
      <c r="C52" s="163"/>
      <c r="D52" s="163"/>
      <c r="E52" s="104">
        <f>E48</f>
        <v>0</v>
      </c>
      <c r="F52" s="164">
        <f>F48</f>
        <v>0</v>
      </c>
      <c r="G52" s="164">
        <f>G48</f>
        <v>0</v>
      </c>
      <c r="H52" s="164">
        <f>H48</f>
        <v>0</v>
      </c>
      <c r="I52" s="164">
        <f>I48</f>
        <v>0</v>
      </c>
      <c r="J52" s="164">
        <f>J50-J51</f>
        <v>0</v>
      </c>
      <c r="K52" s="88"/>
    </row>
    <row r="53" spans="2:11" x14ac:dyDescent="0.25">
      <c r="B53" s="14" t="s">
        <v>89</v>
      </c>
      <c r="C53" s="2"/>
      <c r="D53" s="2"/>
      <c r="E53" s="2"/>
      <c r="F53" s="2"/>
      <c r="G53" s="2"/>
      <c r="H53" s="2"/>
      <c r="I53" s="34"/>
      <c r="J53" s="2"/>
    </row>
    <row r="54" spans="2:11" x14ac:dyDescent="0.25">
      <c r="B54" s="14" t="s">
        <v>20</v>
      </c>
      <c r="C54" s="2"/>
      <c r="D54" s="2"/>
      <c r="E54" s="2"/>
      <c r="F54" s="2"/>
      <c r="G54" s="2"/>
      <c r="H54" s="2"/>
      <c r="I54" s="34"/>
      <c r="J54" s="2"/>
    </row>
  </sheetData>
  <phoneticPr fontId="0" type="noConversion"/>
  <conditionalFormatting sqref="J17">
    <cfRule type="cellIs" dxfId="1" priority="3" operator="lessThan">
      <formula>$I$17</formula>
    </cfRule>
  </conditionalFormatting>
  <conditionalFormatting sqref="J52">
    <cfRule type="cellIs" dxfId="0" priority="1" operator="lessThan">
      <formula>$I$17</formula>
    </cfRule>
  </conditionalFormatting>
  <pageMargins left="0.52" right="0.55000000000000004" top="0.56000000000000005" bottom="1" header="0.37" footer="0.5"/>
  <pageSetup scale="70" fitToHeight="0" orientation="landscape" r:id="rId1"/>
  <headerFooter alignWithMargins="0">
    <oddFooter>&amp;LSelf Directed Plan&amp;C&amp;P of &amp;N&amp;R&amp;A</oddFooter>
  </headerFooter>
  <rowBreaks count="2" manualBreakCount="2">
    <brk id="22" max="16383" man="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H54"/>
  <sheetViews>
    <sheetView showGridLines="0" zoomScale="90" zoomScaleNormal="90" zoomScaleSheetLayoutView="100" workbookViewId="0">
      <selection activeCell="F1" sqref="F1"/>
    </sheetView>
  </sheetViews>
  <sheetFormatPr defaultColWidth="9.109375" defaultRowHeight="13.2" x14ac:dyDescent="0.25"/>
  <cols>
    <col min="1" max="1" width="15" style="39" customWidth="1"/>
    <col min="2" max="2" width="13.33203125" style="39" customWidth="1"/>
    <col min="3" max="3" width="16.109375" style="39" customWidth="1"/>
    <col min="4" max="4" width="68.44140625" style="39" customWidth="1"/>
    <col min="5" max="5" width="9.6640625" style="39" customWidth="1"/>
    <col min="6" max="6" width="9.6640625" style="70" customWidth="1"/>
    <col min="7" max="8" width="9.6640625" style="39" customWidth="1"/>
    <col min="9" max="16384" width="9.109375" style="39"/>
  </cols>
  <sheetData>
    <row r="1" spans="1:8" customFormat="1" ht="17.399999999999999" x14ac:dyDescent="0.3">
      <c r="A1" s="77" t="s">
        <v>60</v>
      </c>
    </row>
    <row r="2" spans="1:8" s="72" customFormat="1" ht="15.6" x14ac:dyDescent="0.3">
      <c r="A2" s="1" t="s">
        <v>49</v>
      </c>
      <c r="B2" s="1"/>
      <c r="C2" s="1"/>
      <c r="D2" s="17" t="s">
        <v>15</v>
      </c>
      <c r="E2" s="175">
        <f>Application!E13</f>
        <v>0</v>
      </c>
      <c r="F2" s="175"/>
      <c r="G2" s="175"/>
      <c r="H2" s="175"/>
    </row>
    <row r="3" spans="1:8" s="72" customFormat="1" ht="15" x14ac:dyDescent="0.25">
      <c r="A3" s="200" t="s">
        <v>124</v>
      </c>
      <c r="B3" s="200"/>
      <c r="C3" s="200"/>
      <c r="D3" s="200"/>
      <c r="E3" s="200"/>
      <c r="F3" s="200"/>
      <c r="G3" s="200"/>
      <c r="H3" s="200"/>
    </row>
    <row r="4" spans="1:8" ht="60" customHeight="1" x14ac:dyDescent="0.25">
      <c r="A4" s="200" t="s">
        <v>141</v>
      </c>
      <c r="B4" s="200"/>
      <c r="C4" s="200"/>
      <c r="D4" s="200"/>
      <c r="E4" s="200"/>
      <c r="F4" s="200"/>
      <c r="G4" s="200"/>
      <c r="H4" s="200"/>
    </row>
    <row r="5" spans="1:8" x14ac:dyDescent="0.25">
      <c r="A5" s="198" t="s">
        <v>38</v>
      </c>
      <c r="B5" s="199"/>
      <c r="C5" s="199"/>
      <c r="D5" s="199"/>
      <c r="E5" s="199"/>
      <c r="F5" s="199"/>
      <c r="G5" s="199"/>
      <c r="H5" s="199"/>
    </row>
    <row r="6" spans="1:8" x14ac:dyDescent="0.25">
      <c r="A6" s="73"/>
      <c r="B6" s="10"/>
      <c r="C6" s="10"/>
      <c r="D6" s="10"/>
      <c r="E6" s="10"/>
      <c r="F6" s="10"/>
      <c r="G6" s="10"/>
      <c r="H6" s="10"/>
    </row>
    <row r="7" spans="1:8" x14ac:dyDescent="0.25">
      <c r="A7" s="2"/>
      <c r="B7" s="27"/>
      <c r="C7" s="27" t="s">
        <v>137</v>
      </c>
      <c r="D7" s="115"/>
      <c r="E7" s="116" t="s">
        <v>1</v>
      </c>
      <c r="F7" s="162"/>
      <c r="G7" s="115"/>
      <c r="H7" s="33"/>
    </row>
    <row r="8" spans="1:8" x14ac:dyDescent="0.25">
      <c r="A8" s="2"/>
      <c r="B8" s="2"/>
      <c r="C8" s="2"/>
      <c r="D8" s="2"/>
      <c r="E8" s="10"/>
      <c r="F8" s="10"/>
      <c r="G8" s="10"/>
      <c r="H8" s="2"/>
    </row>
    <row r="9" spans="1:8" x14ac:dyDescent="0.25">
      <c r="A9" s="14" t="s">
        <v>48</v>
      </c>
      <c r="B9" s="2"/>
      <c r="C9" s="2"/>
      <c r="D9" s="2"/>
      <c r="E9" s="2"/>
      <c r="F9" s="28"/>
      <c r="G9" s="2"/>
      <c r="H9" s="2"/>
    </row>
    <row r="10" spans="1:8" ht="13.8" thickBot="1" x14ac:dyDescent="0.3">
      <c r="A10" s="69" t="s">
        <v>160</v>
      </c>
      <c r="B10" s="29"/>
      <c r="C10" s="29"/>
      <c r="D10" s="29"/>
      <c r="E10" s="31" t="s">
        <v>11</v>
      </c>
      <c r="F10" s="171">
        <f>SUM(F12:F20)</f>
        <v>0</v>
      </c>
      <c r="G10" s="30" t="s">
        <v>23</v>
      </c>
      <c r="H10" s="30"/>
    </row>
    <row r="11" spans="1:8" ht="52.8" x14ac:dyDescent="0.25">
      <c r="A11" s="99" t="s">
        <v>111</v>
      </c>
      <c r="B11" s="91" t="s">
        <v>112</v>
      </c>
      <c r="C11" s="106" t="s">
        <v>115</v>
      </c>
      <c r="D11" s="106" t="s">
        <v>113</v>
      </c>
      <c r="E11" s="91" t="s">
        <v>123</v>
      </c>
      <c r="F11" s="91" t="s">
        <v>114</v>
      </c>
      <c r="G11" s="2"/>
      <c r="H11" s="2"/>
    </row>
    <row r="12" spans="1:8" x14ac:dyDescent="0.25">
      <c r="A12" s="118"/>
      <c r="B12" s="119"/>
      <c r="C12" s="118"/>
      <c r="D12" s="121"/>
      <c r="E12" s="120"/>
      <c r="F12" s="126"/>
      <c r="G12" s="2"/>
      <c r="H12" s="2"/>
    </row>
    <row r="13" spans="1:8" x14ac:dyDescent="0.25">
      <c r="A13" s="118"/>
      <c r="B13" s="119"/>
      <c r="C13" s="118"/>
      <c r="D13" s="121"/>
      <c r="E13" s="120"/>
      <c r="F13" s="127"/>
      <c r="G13" s="2"/>
      <c r="H13" s="2"/>
    </row>
    <row r="14" spans="1:8" x14ac:dyDescent="0.25">
      <c r="A14" s="118"/>
      <c r="B14" s="119"/>
      <c r="C14" s="118"/>
      <c r="D14" s="121"/>
      <c r="E14" s="120"/>
      <c r="F14" s="127"/>
      <c r="G14" s="2"/>
      <c r="H14" s="2"/>
    </row>
    <row r="15" spans="1:8" x14ac:dyDescent="0.25">
      <c r="A15" s="118"/>
      <c r="B15" s="119"/>
      <c r="C15" s="118"/>
      <c r="D15" s="121"/>
      <c r="E15" s="120"/>
      <c r="F15" s="127"/>
      <c r="G15" s="2"/>
      <c r="H15" s="2"/>
    </row>
    <row r="16" spans="1:8" x14ac:dyDescent="0.25">
      <c r="A16" s="118"/>
      <c r="B16" s="119"/>
      <c r="C16" s="118"/>
      <c r="D16" s="121"/>
      <c r="E16" s="120"/>
      <c r="F16" s="127"/>
      <c r="G16" s="2"/>
      <c r="H16" s="2"/>
    </row>
    <row r="17" spans="1:8" x14ac:dyDescent="0.25">
      <c r="A17" s="118"/>
      <c r="B17" s="119"/>
      <c r="C17" s="118"/>
      <c r="D17" s="121"/>
      <c r="E17" s="120"/>
      <c r="F17" s="127"/>
      <c r="G17" s="2"/>
      <c r="H17" s="2"/>
    </row>
    <row r="18" spans="1:8" x14ac:dyDescent="0.25">
      <c r="A18" s="118"/>
      <c r="B18" s="119"/>
      <c r="C18" s="118"/>
      <c r="D18" s="121"/>
      <c r="E18" s="120"/>
      <c r="F18" s="127"/>
      <c r="G18" s="2"/>
      <c r="H18" s="2"/>
    </row>
    <row r="19" spans="1:8" x14ac:dyDescent="0.25">
      <c r="A19" s="118"/>
      <c r="B19" s="119"/>
      <c r="C19" s="118"/>
      <c r="D19" s="121"/>
      <c r="E19" s="120"/>
      <c r="F19" s="127"/>
      <c r="G19" s="2"/>
      <c r="H19" s="2"/>
    </row>
    <row r="20" spans="1:8" x14ac:dyDescent="0.25">
      <c r="A20" s="96" t="s">
        <v>122</v>
      </c>
      <c r="B20" s="92"/>
      <c r="C20" s="92"/>
      <c r="D20" s="92"/>
      <c r="E20" s="94"/>
      <c r="F20" s="95"/>
      <c r="G20" s="2"/>
      <c r="H20" s="2"/>
    </row>
    <row r="21" spans="1:8" x14ac:dyDescent="0.25">
      <c r="A21" s="2"/>
      <c r="B21" s="2"/>
      <c r="C21" s="2"/>
      <c r="D21" s="2"/>
      <c r="E21" s="2"/>
      <c r="F21" s="28"/>
      <c r="G21" s="2"/>
      <c r="H21" s="2"/>
    </row>
    <row r="22" spans="1:8" x14ac:dyDescent="0.25">
      <c r="A22" s="2"/>
      <c r="B22" s="2"/>
      <c r="C22" s="2"/>
      <c r="D22" s="2"/>
      <c r="E22" s="2"/>
      <c r="F22" s="28"/>
      <c r="G22" s="2"/>
      <c r="H22" s="2"/>
    </row>
    <row r="23" spans="1:8" x14ac:dyDescent="0.25">
      <c r="A23" s="2"/>
      <c r="B23" s="2"/>
      <c r="C23" s="2"/>
      <c r="D23" s="2"/>
      <c r="E23" s="2"/>
      <c r="F23" s="28"/>
      <c r="G23" s="2"/>
      <c r="H23" s="2"/>
    </row>
    <row r="24" spans="1:8" x14ac:dyDescent="0.25">
      <c r="A24" s="14" t="s">
        <v>109</v>
      </c>
      <c r="B24" s="2"/>
      <c r="C24" s="2"/>
      <c r="D24" s="2"/>
      <c r="E24" s="2"/>
      <c r="F24" s="28"/>
      <c r="G24" s="2"/>
      <c r="H24" s="2"/>
    </row>
    <row r="25" spans="1:8" ht="13.8" thickBot="1" x14ac:dyDescent="0.3">
      <c r="A25" s="69" t="s">
        <v>163</v>
      </c>
      <c r="B25" s="29"/>
      <c r="C25" s="29"/>
      <c r="D25" s="29"/>
      <c r="E25" s="31" t="s">
        <v>11</v>
      </c>
      <c r="F25" s="171">
        <f>SUM(F27:F35)</f>
        <v>0</v>
      </c>
      <c r="G25" s="30" t="s">
        <v>23</v>
      </c>
      <c r="H25" s="30"/>
    </row>
    <row r="26" spans="1:8" ht="52.8" x14ac:dyDescent="0.25">
      <c r="A26" s="99" t="s">
        <v>111</v>
      </c>
      <c r="B26" s="91" t="s">
        <v>112</v>
      </c>
      <c r="C26" s="106" t="s">
        <v>115</v>
      </c>
      <c r="D26" s="106" t="s">
        <v>113</v>
      </c>
      <c r="E26" s="91" t="s">
        <v>123</v>
      </c>
      <c r="F26" s="91" t="s">
        <v>114</v>
      </c>
      <c r="G26" s="2"/>
      <c r="H26" s="2"/>
    </row>
    <row r="27" spans="1:8" ht="13.2" customHeight="1" x14ac:dyDescent="0.25">
      <c r="A27" s="118"/>
      <c r="B27" s="119"/>
      <c r="C27" s="118"/>
      <c r="D27" s="121"/>
      <c r="E27" s="120"/>
      <c r="F27" s="126"/>
      <c r="G27" s="2"/>
      <c r="H27" s="2"/>
    </row>
    <row r="28" spans="1:8" x14ac:dyDescent="0.25">
      <c r="A28" s="118"/>
      <c r="B28" s="119"/>
      <c r="C28" s="118"/>
      <c r="D28" s="121"/>
      <c r="E28" s="120"/>
      <c r="F28" s="127"/>
      <c r="G28" s="2"/>
      <c r="H28" s="2"/>
    </row>
    <row r="29" spans="1:8" x14ac:dyDescent="0.25">
      <c r="A29" s="118"/>
      <c r="B29" s="119"/>
      <c r="C29" s="118"/>
      <c r="D29" s="121"/>
      <c r="E29" s="120"/>
      <c r="F29" s="127"/>
      <c r="G29" s="2"/>
      <c r="H29" s="2"/>
    </row>
    <row r="30" spans="1:8" x14ac:dyDescent="0.25">
      <c r="A30" s="118"/>
      <c r="B30" s="119"/>
      <c r="C30" s="118"/>
      <c r="D30" s="121"/>
      <c r="E30" s="120"/>
      <c r="F30" s="127"/>
      <c r="G30" s="2"/>
      <c r="H30" s="2"/>
    </row>
    <row r="31" spans="1:8" x14ac:dyDescent="0.25">
      <c r="A31" s="118"/>
      <c r="B31" s="119"/>
      <c r="C31" s="118"/>
      <c r="D31" s="121"/>
      <c r="E31" s="120"/>
      <c r="F31" s="127"/>
      <c r="G31" s="2"/>
      <c r="H31" s="2"/>
    </row>
    <row r="32" spans="1:8" x14ac:dyDescent="0.25">
      <c r="A32" s="118"/>
      <c r="B32" s="119"/>
      <c r="C32" s="118"/>
      <c r="D32" s="121"/>
      <c r="E32" s="120"/>
      <c r="F32" s="127"/>
      <c r="G32" s="2"/>
      <c r="H32" s="2"/>
    </row>
    <row r="33" spans="1:8" x14ac:dyDescent="0.25">
      <c r="A33" s="118"/>
      <c r="B33" s="119"/>
      <c r="C33" s="118"/>
      <c r="D33" s="121"/>
      <c r="E33" s="120"/>
      <c r="F33" s="127"/>
      <c r="G33" s="2"/>
      <c r="H33" s="2"/>
    </row>
    <row r="34" spans="1:8" x14ac:dyDescent="0.25">
      <c r="A34" s="118"/>
      <c r="B34" s="119"/>
      <c r="C34" s="118"/>
      <c r="D34" s="121"/>
      <c r="E34" s="120"/>
      <c r="F34" s="127"/>
      <c r="G34" s="2"/>
      <c r="H34" s="2"/>
    </row>
    <row r="35" spans="1:8" x14ac:dyDescent="0.25">
      <c r="A35" s="96" t="s">
        <v>122</v>
      </c>
      <c r="B35" s="92"/>
      <c r="C35" s="92"/>
      <c r="D35" s="92"/>
      <c r="E35" s="94"/>
      <c r="F35" s="95"/>
      <c r="G35" s="2"/>
      <c r="H35" s="2"/>
    </row>
    <row r="36" spans="1:8" x14ac:dyDescent="0.25">
      <c r="A36" s="2"/>
      <c r="B36" s="2"/>
      <c r="C36" s="2"/>
      <c r="D36" s="2"/>
      <c r="E36" s="2"/>
      <c r="F36" s="28"/>
      <c r="G36" s="2"/>
      <c r="H36" s="2"/>
    </row>
    <row r="37" spans="1:8" x14ac:dyDescent="0.25">
      <c r="A37" s="2"/>
      <c r="B37" s="2"/>
      <c r="C37" s="2"/>
      <c r="D37" s="2"/>
      <c r="E37" s="2"/>
      <c r="F37" s="28"/>
      <c r="G37" s="2"/>
      <c r="H37" s="2"/>
    </row>
    <row r="38" spans="1:8" x14ac:dyDescent="0.25">
      <c r="A38" s="2"/>
      <c r="B38" s="2"/>
      <c r="C38" s="2"/>
      <c r="D38" s="2"/>
      <c r="E38" s="2"/>
      <c r="F38" s="28"/>
      <c r="G38" s="2"/>
      <c r="H38" s="2"/>
    </row>
    <row r="39" spans="1:8" x14ac:dyDescent="0.25">
      <c r="A39" s="14" t="s">
        <v>110</v>
      </c>
      <c r="B39" s="2"/>
      <c r="C39" s="2"/>
      <c r="D39" s="2"/>
      <c r="E39" s="2"/>
      <c r="F39" s="28"/>
      <c r="G39" s="2"/>
      <c r="H39" s="2"/>
    </row>
    <row r="40" spans="1:8" ht="13.8" thickBot="1" x14ac:dyDescent="0.3">
      <c r="A40" s="69" t="s">
        <v>164</v>
      </c>
      <c r="B40" s="29"/>
      <c r="C40" s="29"/>
      <c r="D40" s="29"/>
      <c r="E40" s="31" t="s">
        <v>11</v>
      </c>
      <c r="F40" s="171">
        <f>SUM(F42:F50)</f>
        <v>0</v>
      </c>
      <c r="G40" s="30" t="s">
        <v>23</v>
      </c>
      <c r="H40" s="30"/>
    </row>
    <row r="41" spans="1:8" ht="52.8" x14ac:dyDescent="0.25">
      <c r="A41" s="99" t="s">
        <v>111</v>
      </c>
      <c r="B41" s="91" t="s">
        <v>112</v>
      </c>
      <c r="C41" s="106" t="s">
        <v>115</v>
      </c>
      <c r="D41" s="106" t="s">
        <v>113</v>
      </c>
      <c r="E41" s="91" t="s">
        <v>123</v>
      </c>
      <c r="F41" s="91" t="s">
        <v>114</v>
      </c>
      <c r="G41" s="2"/>
      <c r="H41" s="2"/>
    </row>
    <row r="42" spans="1:8" ht="13.2" customHeight="1" x14ac:dyDescent="0.25">
      <c r="A42" s="118"/>
      <c r="B42" s="119"/>
      <c r="C42" s="118"/>
      <c r="D42" s="121"/>
      <c r="E42" s="120"/>
      <c r="F42" s="126"/>
      <c r="G42" s="2"/>
      <c r="H42" s="2"/>
    </row>
    <row r="43" spans="1:8" ht="13.2" customHeight="1" x14ac:dyDescent="0.25">
      <c r="A43" s="118"/>
      <c r="B43" s="119"/>
      <c r="C43" s="118"/>
      <c r="D43" s="121"/>
      <c r="E43" s="120"/>
      <c r="F43" s="126"/>
      <c r="G43" s="2"/>
      <c r="H43" s="2"/>
    </row>
    <row r="44" spans="1:8" ht="13.2" customHeight="1" x14ac:dyDescent="0.25">
      <c r="A44" s="118"/>
      <c r="B44" s="119"/>
      <c r="C44" s="118"/>
      <c r="D44" s="121"/>
      <c r="E44" s="120"/>
      <c r="F44" s="126"/>
      <c r="G44" s="2"/>
      <c r="H44" s="2"/>
    </row>
    <row r="45" spans="1:8" ht="13.2" customHeight="1" x14ac:dyDescent="0.25">
      <c r="A45" s="118"/>
      <c r="B45" s="119"/>
      <c r="C45" s="118"/>
      <c r="D45" s="121"/>
      <c r="E45" s="120"/>
      <c r="F45" s="126"/>
      <c r="G45" s="2"/>
      <c r="H45" s="2"/>
    </row>
    <row r="46" spans="1:8" x14ac:dyDescent="0.25">
      <c r="A46" s="118"/>
      <c r="B46" s="119"/>
      <c r="C46" s="118"/>
      <c r="D46" s="121"/>
      <c r="E46" s="120"/>
      <c r="F46" s="127"/>
      <c r="G46" s="2"/>
      <c r="H46" s="2"/>
    </row>
    <row r="47" spans="1:8" x14ac:dyDescent="0.25">
      <c r="A47" s="118"/>
      <c r="B47" s="119"/>
      <c r="C47" s="118"/>
      <c r="D47" s="121"/>
      <c r="E47" s="120"/>
      <c r="F47" s="127"/>
      <c r="G47" s="2"/>
      <c r="H47" s="2"/>
    </row>
    <row r="48" spans="1:8" x14ac:dyDescent="0.25">
      <c r="A48" s="118"/>
      <c r="B48" s="119"/>
      <c r="C48" s="118"/>
      <c r="D48" s="121"/>
      <c r="E48" s="120"/>
      <c r="F48" s="127"/>
      <c r="G48" s="2"/>
      <c r="H48" s="2"/>
    </row>
    <row r="49" spans="1:8" x14ac:dyDescent="0.25">
      <c r="A49" s="118"/>
      <c r="B49" s="119"/>
      <c r="C49" s="118"/>
      <c r="D49" s="121"/>
      <c r="E49" s="120"/>
      <c r="F49" s="127"/>
      <c r="G49" s="2"/>
      <c r="H49" s="2"/>
    </row>
    <row r="50" spans="1:8" x14ac:dyDescent="0.25">
      <c r="A50" s="96" t="s">
        <v>122</v>
      </c>
      <c r="B50" s="92"/>
      <c r="C50" s="92"/>
      <c r="D50" s="92"/>
      <c r="E50" s="94"/>
      <c r="F50" s="95"/>
      <c r="G50" s="2"/>
      <c r="H50" s="2"/>
    </row>
    <row r="51" spans="1:8" x14ac:dyDescent="0.25">
      <c r="A51" s="2"/>
      <c r="B51" s="2"/>
      <c r="C51" s="2"/>
      <c r="D51" s="2"/>
      <c r="E51" s="2"/>
      <c r="F51" s="28"/>
      <c r="G51" s="2"/>
      <c r="H51" s="2"/>
    </row>
    <row r="52" spans="1:8" x14ac:dyDescent="0.25">
      <c r="A52" s="2"/>
      <c r="B52" s="2"/>
      <c r="C52" s="2"/>
      <c r="D52" s="2"/>
      <c r="E52" s="2"/>
      <c r="F52" s="28"/>
      <c r="G52" s="2"/>
      <c r="H52" s="2"/>
    </row>
    <row r="53" spans="1:8" x14ac:dyDescent="0.25">
      <c r="A53" s="2"/>
      <c r="B53" s="2"/>
      <c r="C53" s="2"/>
      <c r="D53" s="2"/>
      <c r="E53" s="2"/>
      <c r="F53" s="28"/>
      <c r="G53" s="2"/>
      <c r="H53" s="2"/>
    </row>
    <row r="54" spans="1:8" x14ac:dyDescent="0.25">
      <c r="A54" s="2"/>
      <c r="B54" s="2"/>
      <c r="C54" s="2"/>
      <c r="D54" s="2"/>
      <c r="E54" s="2"/>
      <c r="F54" s="28"/>
      <c r="G54" s="2"/>
      <c r="H54" s="2"/>
    </row>
  </sheetData>
  <mergeCells count="3">
    <mergeCell ref="A5:H5"/>
    <mergeCell ref="A4:H4"/>
    <mergeCell ref="A3:H3"/>
  </mergeCells>
  <phoneticPr fontId="11" type="noConversion"/>
  <pageMargins left="0.5" right="0.5" top="1" bottom="1" header="0.5" footer="0.5"/>
  <pageSetup scale="65" orientation="portrait" r:id="rId1"/>
  <headerFooter alignWithMargins="0">
    <oddFooter>&amp;LSelf Directed Plan&amp;C&amp;P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M50"/>
  <sheetViews>
    <sheetView showGridLines="0" zoomScale="90" zoomScaleNormal="90" zoomScaleSheetLayoutView="100" workbookViewId="0">
      <selection activeCell="G1" sqref="G1"/>
    </sheetView>
  </sheetViews>
  <sheetFormatPr defaultColWidth="9.109375" defaultRowHeight="13.2" x14ac:dyDescent="0.25"/>
  <cols>
    <col min="1" max="1" width="4.44140625" style="39" customWidth="1"/>
    <col min="2" max="2" width="14.33203125" style="39" customWidth="1"/>
    <col min="3" max="3" width="13.33203125" style="39" customWidth="1"/>
    <col min="4" max="4" width="16" style="39" customWidth="1"/>
    <col min="5" max="5" width="68.44140625" style="39" customWidth="1"/>
    <col min="6" max="6" width="9.6640625" style="39" customWidth="1"/>
    <col min="7" max="7" width="9.6640625" style="70" customWidth="1"/>
    <col min="8" max="9" width="9.6640625" style="39" customWidth="1"/>
    <col min="10" max="16384" width="9.109375" style="39"/>
  </cols>
  <sheetData>
    <row r="1" spans="2:13" customFormat="1" ht="17.399999999999999" x14ac:dyDescent="0.3">
      <c r="B1" s="77" t="s">
        <v>60</v>
      </c>
    </row>
    <row r="2" spans="2:13" s="72" customFormat="1" ht="15.6" x14ac:dyDescent="0.3">
      <c r="B2" s="1" t="s">
        <v>91</v>
      </c>
      <c r="C2" s="1"/>
      <c r="D2" s="1"/>
      <c r="E2" s="17" t="s">
        <v>15</v>
      </c>
      <c r="F2" s="175">
        <f>Application!E13</f>
        <v>0</v>
      </c>
      <c r="G2" s="175"/>
      <c r="H2" s="175"/>
      <c r="I2" s="175"/>
      <c r="J2" s="57"/>
      <c r="K2" s="58"/>
      <c r="L2" s="71"/>
      <c r="M2" s="71"/>
    </row>
    <row r="3" spans="2:13" s="72" customFormat="1" ht="27.75" customHeight="1" x14ac:dyDescent="0.3">
      <c r="B3" s="200" t="s">
        <v>125</v>
      </c>
      <c r="C3" s="200"/>
      <c r="D3" s="200"/>
      <c r="E3" s="200"/>
      <c r="F3" s="200"/>
      <c r="G3" s="200"/>
      <c r="H3" s="200"/>
      <c r="I3" s="200"/>
      <c r="J3" s="57"/>
      <c r="K3" s="58"/>
      <c r="L3" s="71"/>
      <c r="M3" s="71"/>
    </row>
    <row r="4" spans="2:13" ht="50.1" customHeight="1" x14ac:dyDescent="0.25">
      <c r="B4" s="200" t="s">
        <v>138</v>
      </c>
      <c r="C4" s="200"/>
      <c r="D4" s="200"/>
      <c r="E4" s="200"/>
      <c r="F4" s="200"/>
      <c r="G4" s="200"/>
      <c r="H4" s="200"/>
      <c r="I4" s="200"/>
      <c r="J4" s="10"/>
      <c r="K4" s="10"/>
    </row>
    <row r="5" spans="2:13" s="117" customFormat="1" ht="16.2" customHeight="1" x14ac:dyDescent="0.25">
      <c r="B5" s="201" t="s">
        <v>139</v>
      </c>
      <c r="C5" s="202"/>
      <c r="D5" s="202"/>
      <c r="E5" s="202"/>
      <c r="F5" s="202"/>
      <c r="G5" s="202"/>
      <c r="H5" s="202"/>
      <c r="I5" s="202"/>
      <c r="J5" s="202"/>
      <c r="K5" s="202"/>
    </row>
    <row r="6" spans="2:13" x14ac:dyDescent="0.25">
      <c r="B6" s="2"/>
      <c r="C6" s="2"/>
      <c r="D6" s="2"/>
      <c r="E6" s="2"/>
      <c r="F6" s="28"/>
      <c r="G6" s="28"/>
      <c r="H6" s="2"/>
      <c r="I6" s="2"/>
      <c r="J6" s="2"/>
      <c r="K6" s="2"/>
    </row>
    <row r="7" spans="2:13" x14ac:dyDescent="0.25">
      <c r="B7" s="177" t="s">
        <v>137</v>
      </c>
      <c r="C7" s="115"/>
      <c r="D7" s="115"/>
      <c r="J7" s="2"/>
      <c r="K7" s="2"/>
    </row>
    <row r="8" spans="2:13" x14ac:dyDescent="0.25">
      <c r="B8" s="177"/>
      <c r="J8" s="2"/>
      <c r="K8" s="2"/>
    </row>
    <row r="9" spans="2:13" x14ac:dyDescent="0.25">
      <c r="B9" s="178" t="s">
        <v>1</v>
      </c>
      <c r="C9" s="162"/>
      <c r="D9" s="115"/>
      <c r="F9" s="2"/>
      <c r="G9" s="28"/>
      <c r="H9" s="2"/>
      <c r="I9" s="2"/>
      <c r="J9" s="2"/>
      <c r="K9" s="2"/>
    </row>
    <row r="10" spans="2:13" x14ac:dyDescent="0.25">
      <c r="B10" s="14"/>
      <c r="C10" s="2"/>
      <c r="D10" s="2"/>
      <c r="E10" s="2"/>
      <c r="F10" s="2"/>
      <c r="G10" s="28"/>
      <c r="H10" s="2"/>
      <c r="I10" s="2"/>
      <c r="J10" s="2"/>
      <c r="K10" s="2"/>
    </row>
    <row r="11" spans="2:13" ht="13.8" thickBot="1" x14ac:dyDescent="0.3">
      <c r="B11" s="69" t="s">
        <v>168</v>
      </c>
      <c r="C11" s="29"/>
      <c r="D11" s="29"/>
      <c r="E11" s="29"/>
      <c r="F11" s="31" t="s">
        <v>22</v>
      </c>
      <c r="G11" s="171">
        <f>SUM(G13:G23)</f>
        <v>0</v>
      </c>
      <c r="H11" s="30" t="s">
        <v>23</v>
      </c>
      <c r="I11" s="30"/>
      <c r="J11" s="2"/>
      <c r="K11" s="2"/>
    </row>
    <row r="12" spans="2:13" ht="52.8" x14ac:dyDescent="0.25">
      <c r="B12" s="106" t="s">
        <v>111</v>
      </c>
      <c r="C12" s="91" t="s">
        <v>112</v>
      </c>
      <c r="D12" s="106" t="s">
        <v>115</v>
      </c>
      <c r="E12" s="159" t="s">
        <v>113</v>
      </c>
      <c r="F12" s="91" t="s">
        <v>123</v>
      </c>
      <c r="G12" s="91" t="s">
        <v>114</v>
      </c>
      <c r="H12" s="2"/>
      <c r="I12" s="2"/>
      <c r="J12" s="2"/>
      <c r="K12" s="2"/>
    </row>
    <row r="13" spans="2:13" x14ac:dyDescent="0.25">
      <c r="B13" s="182"/>
      <c r="C13" s="183"/>
      <c r="D13" s="182"/>
      <c r="E13" s="184"/>
      <c r="F13" s="185"/>
      <c r="G13" s="181"/>
      <c r="H13" s="2"/>
      <c r="I13" s="2"/>
      <c r="J13" s="2"/>
      <c r="K13" s="2"/>
    </row>
    <row r="14" spans="2:13" x14ac:dyDescent="0.25">
      <c r="B14" s="182"/>
      <c r="C14" s="183"/>
      <c r="D14" s="182"/>
      <c r="E14" s="184"/>
      <c r="F14" s="185"/>
      <c r="G14" s="181"/>
      <c r="H14" s="2"/>
      <c r="I14" s="2"/>
      <c r="J14" s="2"/>
      <c r="K14" s="2"/>
    </row>
    <row r="15" spans="2:13" x14ac:dyDescent="0.25">
      <c r="B15" s="182"/>
      <c r="C15" s="183"/>
      <c r="D15" s="182"/>
      <c r="E15" s="184"/>
      <c r="F15" s="185"/>
      <c r="G15" s="181"/>
      <c r="H15" s="2"/>
      <c r="I15" s="2"/>
      <c r="J15" s="2"/>
      <c r="K15" s="2"/>
    </row>
    <row r="16" spans="2:13" x14ac:dyDescent="0.25">
      <c r="B16" s="182"/>
      <c r="C16" s="183"/>
      <c r="D16" s="182"/>
      <c r="E16" s="184"/>
      <c r="F16" s="185"/>
      <c r="G16" s="181"/>
      <c r="H16" s="2"/>
      <c r="I16" s="2"/>
      <c r="J16" s="2"/>
      <c r="K16" s="2"/>
    </row>
    <row r="17" spans="1:11" x14ac:dyDescent="0.25">
      <c r="B17" s="182"/>
      <c r="C17" s="183"/>
      <c r="D17" s="182"/>
      <c r="E17" s="184"/>
      <c r="F17" s="185"/>
      <c r="G17" s="181"/>
      <c r="H17" s="2"/>
      <c r="I17" s="2"/>
      <c r="J17" s="2"/>
      <c r="K17" s="2"/>
    </row>
    <row r="18" spans="1:11" x14ac:dyDescent="0.25">
      <c r="B18" s="182"/>
      <c r="C18" s="183"/>
      <c r="D18" s="182"/>
      <c r="E18" s="184"/>
      <c r="F18" s="185"/>
      <c r="G18" s="181"/>
      <c r="H18" s="2"/>
      <c r="I18" s="2"/>
      <c r="J18" s="2"/>
      <c r="K18" s="2"/>
    </row>
    <row r="19" spans="1:11" x14ac:dyDescent="0.25">
      <c r="B19" s="182"/>
      <c r="C19" s="183"/>
      <c r="D19" s="182"/>
      <c r="E19" s="184"/>
      <c r="F19" s="185"/>
      <c r="G19" s="181"/>
      <c r="H19" s="2"/>
      <c r="I19" s="2"/>
      <c r="J19" s="2"/>
      <c r="K19" s="2"/>
    </row>
    <row r="20" spans="1:11" x14ac:dyDescent="0.25">
      <c r="B20" s="182"/>
      <c r="C20" s="183"/>
      <c r="D20" s="182"/>
      <c r="E20" s="184"/>
      <c r="F20" s="185"/>
      <c r="G20" s="181"/>
      <c r="H20" s="2"/>
      <c r="I20" s="2"/>
      <c r="J20" s="2"/>
      <c r="K20" s="2"/>
    </row>
    <row r="21" spans="1:11" ht="12.9" customHeight="1" x14ac:dyDescent="0.25">
      <c r="B21" s="182"/>
      <c r="C21" s="183"/>
      <c r="D21" s="182"/>
      <c r="E21" s="184"/>
      <c r="F21" s="185"/>
      <c r="G21" s="181"/>
      <c r="H21" s="2"/>
      <c r="I21" s="2"/>
      <c r="J21" s="2"/>
      <c r="K21" s="2"/>
    </row>
    <row r="22" spans="1:11" ht="12.9" customHeight="1" x14ac:dyDescent="0.25">
      <c r="B22" s="182"/>
      <c r="C22" s="183"/>
      <c r="D22" s="182"/>
      <c r="E22" s="184"/>
      <c r="F22" s="185"/>
      <c r="G22" s="181"/>
      <c r="H22" s="2"/>
      <c r="I22" s="2"/>
      <c r="J22" s="2"/>
      <c r="K22" s="2"/>
    </row>
    <row r="23" spans="1:11" ht="12.9" customHeight="1" x14ac:dyDescent="0.25">
      <c r="B23" s="101" t="s">
        <v>122</v>
      </c>
      <c r="C23" s="92"/>
      <c r="D23" s="92"/>
      <c r="E23" s="92"/>
      <c r="F23" s="93"/>
      <c r="G23" s="100"/>
      <c r="H23" s="2"/>
      <c r="I23" s="2"/>
      <c r="J23" s="2"/>
      <c r="K23" s="2"/>
    </row>
    <row r="24" spans="1:11" ht="12.9" customHeight="1" x14ac:dyDescent="0.25">
      <c r="B24" s="2"/>
      <c r="C24" s="2"/>
      <c r="D24" s="2"/>
      <c r="E24" s="2"/>
      <c r="F24" s="2"/>
      <c r="G24" s="28"/>
      <c r="H24" s="2"/>
      <c r="I24" s="2"/>
      <c r="J24" s="2"/>
      <c r="K24" s="2"/>
    </row>
    <row r="25" spans="1:11" x14ac:dyDescent="0.25">
      <c r="B25" s="2"/>
      <c r="C25" s="2"/>
      <c r="D25" s="2"/>
      <c r="E25" s="2"/>
      <c r="F25" s="2"/>
      <c r="G25" s="28"/>
      <c r="H25" s="2"/>
      <c r="I25" s="2"/>
      <c r="J25" s="2"/>
      <c r="K25" s="2"/>
    </row>
    <row r="26" spans="1:11" x14ac:dyDescent="0.25">
      <c r="B26" s="2"/>
      <c r="C26" s="2" t="s">
        <v>117</v>
      </c>
      <c r="D26" s="2"/>
      <c r="E26" s="2"/>
      <c r="F26" s="2"/>
      <c r="G26" s="28"/>
      <c r="H26" s="2"/>
      <c r="I26" s="2"/>
      <c r="J26" s="2"/>
      <c r="K26" s="2"/>
    </row>
    <row r="27" spans="1:11" ht="48.75" customHeight="1" x14ac:dyDescent="0.25">
      <c r="A27" s="186" t="s">
        <v>176</v>
      </c>
      <c r="B27" s="122" t="s">
        <v>136</v>
      </c>
      <c r="C27" s="123" t="s">
        <v>77</v>
      </c>
      <c r="D27" s="124" t="s">
        <v>59</v>
      </c>
      <c r="E27" s="2"/>
      <c r="F27" s="27" t="s">
        <v>118</v>
      </c>
      <c r="G27" s="180">
        <f>SUM(G28:G37)</f>
        <v>0</v>
      </c>
      <c r="H27" s="2" t="s">
        <v>23</v>
      </c>
      <c r="I27" s="2"/>
    </row>
    <row r="28" spans="1:11" x14ac:dyDescent="0.25">
      <c r="A28" s="39">
        <v>1</v>
      </c>
      <c r="B28" s="125">
        <v>2014</v>
      </c>
      <c r="C28" s="165">
        <v>7.4999999999999997E-3</v>
      </c>
      <c r="D28" s="176">
        <f>C28</f>
        <v>7.4999999999999997E-3</v>
      </c>
      <c r="E28" s="2"/>
      <c r="F28" s="179" t="s">
        <v>119</v>
      </c>
      <c r="G28" s="181"/>
      <c r="H28" s="2"/>
      <c r="I28" s="2"/>
    </row>
    <row r="29" spans="1:11" x14ac:dyDescent="0.25">
      <c r="A29" s="39">
        <v>2</v>
      </c>
      <c r="B29" s="125">
        <v>2015</v>
      </c>
      <c r="C29" s="165">
        <v>8.9999999999999993E-3</v>
      </c>
      <c r="D29" s="176">
        <f>D28+C29</f>
        <v>1.6500000000000001E-2</v>
      </c>
      <c r="E29" s="2"/>
      <c r="F29" s="179" t="s">
        <v>120</v>
      </c>
      <c r="G29" s="181"/>
      <c r="H29" s="2"/>
      <c r="I29" s="2"/>
    </row>
    <row r="30" spans="1:11" x14ac:dyDescent="0.25">
      <c r="A30" s="39">
        <v>3</v>
      </c>
      <c r="B30" s="125">
        <v>2016</v>
      </c>
      <c r="C30" s="165">
        <v>8.9999999999999993E-3</v>
      </c>
      <c r="D30" s="176">
        <f>D29+C30</f>
        <v>2.5500000000000002E-2</v>
      </c>
      <c r="E30" s="2"/>
      <c r="F30" s="179" t="s">
        <v>121</v>
      </c>
      <c r="G30" s="181"/>
      <c r="H30" s="2"/>
      <c r="I30" s="2"/>
    </row>
    <row r="31" spans="1:11" x14ac:dyDescent="0.25">
      <c r="A31" s="39">
        <v>4</v>
      </c>
      <c r="B31" s="125">
        <v>2017</v>
      </c>
      <c r="C31" s="165">
        <v>8.9999999999999993E-3</v>
      </c>
      <c r="D31" s="176">
        <f t="shared" ref="D31:D32" si="0">D30+C31</f>
        <v>3.4500000000000003E-2</v>
      </c>
      <c r="E31" s="2"/>
      <c r="F31" s="179" t="s">
        <v>142</v>
      </c>
      <c r="G31" s="181"/>
      <c r="H31" s="2"/>
      <c r="I31" s="2"/>
      <c r="J31" s="2"/>
      <c r="K31" s="2"/>
    </row>
    <row r="32" spans="1:11" x14ac:dyDescent="0.25">
      <c r="A32" s="39">
        <v>5</v>
      </c>
      <c r="B32" s="125">
        <v>2018</v>
      </c>
      <c r="C32" s="165">
        <v>8.9999999999999993E-3</v>
      </c>
      <c r="D32" s="176">
        <f t="shared" si="0"/>
        <v>4.3500000000000004E-2</v>
      </c>
      <c r="F32" s="179" t="s">
        <v>143</v>
      </c>
      <c r="G32" s="181"/>
      <c r="H32" s="2"/>
      <c r="I32" s="2"/>
      <c r="J32" s="2"/>
      <c r="K32" s="2"/>
    </row>
    <row r="33" spans="1:11" x14ac:dyDescent="0.25">
      <c r="A33" s="39">
        <v>6</v>
      </c>
      <c r="B33" s="125">
        <v>2019</v>
      </c>
      <c r="C33" s="165">
        <v>0.01</v>
      </c>
      <c r="D33" s="176">
        <f>D32+C33</f>
        <v>5.3500000000000006E-2</v>
      </c>
      <c r="F33" s="179" t="s">
        <v>144</v>
      </c>
      <c r="G33" s="181"/>
      <c r="H33" s="2"/>
      <c r="I33" s="2"/>
      <c r="J33" s="2"/>
      <c r="K33" s="2"/>
    </row>
    <row r="34" spans="1:11" x14ac:dyDescent="0.25">
      <c r="A34" s="39">
        <v>7</v>
      </c>
      <c r="B34" s="125">
        <v>2020</v>
      </c>
      <c r="C34" s="165">
        <v>1.2E-2</v>
      </c>
      <c r="D34" s="176">
        <f>D33+C34</f>
        <v>6.5500000000000003E-2</v>
      </c>
      <c r="F34" s="179" t="s">
        <v>152</v>
      </c>
      <c r="G34" s="181"/>
      <c r="H34" s="2"/>
      <c r="I34" s="2"/>
      <c r="J34" s="2"/>
      <c r="K34" s="2"/>
    </row>
    <row r="35" spans="1:11" x14ac:dyDescent="0.25">
      <c r="A35" s="39">
        <v>8</v>
      </c>
      <c r="B35" s="125">
        <v>2021</v>
      </c>
      <c r="C35" s="165">
        <v>1.2E-2</v>
      </c>
      <c r="D35" s="176">
        <f>D34+C35</f>
        <v>7.7499999999999999E-2</v>
      </c>
      <c r="F35" s="179" t="s">
        <v>153</v>
      </c>
      <c r="G35" s="181"/>
      <c r="H35" s="2"/>
      <c r="I35" s="2"/>
      <c r="J35" s="2"/>
      <c r="K35" s="2"/>
    </row>
    <row r="36" spans="1:11" x14ac:dyDescent="0.25">
      <c r="A36" s="39">
        <v>9</v>
      </c>
      <c r="B36" s="125">
        <v>2022</v>
      </c>
      <c r="C36" s="165">
        <v>1.2E-2</v>
      </c>
      <c r="D36" s="176">
        <f>D35+C36</f>
        <v>8.9499999999999996E-2</v>
      </c>
      <c r="F36" s="179" t="s">
        <v>154</v>
      </c>
      <c r="G36" s="181"/>
      <c r="H36" s="2"/>
      <c r="I36" s="2"/>
      <c r="J36" s="2"/>
      <c r="K36" s="2"/>
    </row>
    <row r="37" spans="1:11" x14ac:dyDescent="0.25">
      <c r="A37" s="39">
        <v>10</v>
      </c>
      <c r="B37" s="125">
        <v>2023</v>
      </c>
      <c r="C37" s="165">
        <v>1.2E-2</v>
      </c>
      <c r="D37" s="176">
        <f>D36+C37</f>
        <v>0.10149999999999999</v>
      </c>
      <c r="E37" s="2"/>
      <c r="F37" s="179" t="s">
        <v>161</v>
      </c>
      <c r="G37" s="181"/>
      <c r="H37" s="2"/>
      <c r="I37" s="2"/>
      <c r="J37" s="2"/>
      <c r="K37" s="2"/>
    </row>
    <row r="38" spans="1:11" x14ac:dyDescent="0.25">
      <c r="E38" s="2"/>
      <c r="F38" s="2"/>
      <c r="G38" s="28"/>
      <c r="H38" s="2"/>
      <c r="I38" s="2"/>
      <c r="J38" s="2"/>
      <c r="K38" s="2"/>
    </row>
    <row r="39" spans="1:11" x14ac:dyDescent="0.25">
      <c r="E39" s="2"/>
      <c r="F39" s="2"/>
      <c r="G39" s="28"/>
      <c r="H39" s="2"/>
      <c r="I39" s="2"/>
      <c r="J39" s="2"/>
      <c r="K39" s="2"/>
    </row>
    <row r="40" spans="1:11" x14ac:dyDescent="0.25">
      <c r="B40" s="2"/>
      <c r="C40" s="2"/>
      <c r="D40" s="2"/>
      <c r="E40" s="2"/>
      <c r="F40" s="27" t="s">
        <v>140</v>
      </c>
      <c r="G40" s="172">
        <f>G11-G27</f>
        <v>0</v>
      </c>
      <c r="H40" s="2"/>
      <c r="I40" s="2"/>
      <c r="J40" s="2"/>
      <c r="K40" s="2"/>
    </row>
    <row r="41" spans="1:11" x14ac:dyDescent="0.25">
      <c r="B41" s="2"/>
      <c r="C41" s="2"/>
      <c r="D41" s="2"/>
      <c r="E41" s="2"/>
      <c r="F41" s="2"/>
      <c r="G41" s="28"/>
      <c r="H41" s="2"/>
      <c r="I41" s="2"/>
      <c r="J41" s="2"/>
      <c r="K41" s="2"/>
    </row>
    <row r="42" spans="1:11" x14ac:dyDescent="0.25">
      <c r="B42" s="2"/>
      <c r="C42" s="2"/>
      <c r="D42" s="2"/>
      <c r="E42" s="2"/>
      <c r="F42" s="2"/>
      <c r="G42" s="28"/>
      <c r="H42" s="2"/>
      <c r="I42" s="2"/>
      <c r="J42" s="2"/>
      <c r="K42" s="2"/>
    </row>
    <row r="43" spans="1:11" x14ac:dyDescent="0.25">
      <c r="B43" s="2"/>
      <c r="C43" s="2"/>
      <c r="D43" s="2"/>
      <c r="E43" s="2"/>
      <c r="F43" s="2"/>
      <c r="G43" s="28"/>
      <c r="H43" s="2"/>
      <c r="I43" s="2"/>
      <c r="J43" s="2"/>
      <c r="K43" s="2"/>
    </row>
    <row r="44" spans="1:11" x14ac:dyDescent="0.25">
      <c r="B44" s="2"/>
      <c r="C44" s="2"/>
      <c r="D44" s="2"/>
      <c r="E44" s="2"/>
      <c r="F44" s="2"/>
      <c r="G44" s="28"/>
      <c r="H44" s="2"/>
      <c r="I44" s="2"/>
      <c r="J44" s="2"/>
      <c r="K44" s="2"/>
    </row>
    <row r="45" spans="1:11" x14ac:dyDescent="0.25">
      <c r="B45" s="2"/>
      <c r="C45" s="2"/>
      <c r="D45" s="2"/>
      <c r="E45" s="2"/>
      <c r="F45" s="2"/>
      <c r="G45" s="28"/>
      <c r="H45" s="2"/>
      <c r="I45" s="2"/>
      <c r="J45" s="2"/>
      <c r="K45" s="2"/>
    </row>
    <row r="46" spans="1:11" x14ac:dyDescent="0.25">
      <c r="B46" s="2"/>
      <c r="C46" s="2"/>
      <c r="D46" s="2"/>
      <c r="E46" s="2"/>
      <c r="F46" s="2"/>
      <c r="G46" s="28"/>
      <c r="H46" s="2"/>
      <c r="I46" s="2"/>
      <c r="J46" s="2"/>
      <c r="K46" s="2"/>
    </row>
    <row r="47" spans="1:11" x14ac:dyDescent="0.25">
      <c r="B47" s="2"/>
      <c r="C47" s="2"/>
      <c r="D47" s="2"/>
      <c r="E47" s="2"/>
      <c r="F47" s="2"/>
      <c r="G47" s="28"/>
      <c r="H47" s="2"/>
      <c r="I47" s="2"/>
      <c r="J47" s="2"/>
      <c r="K47" s="2"/>
    </row>
    <row r="48" spans="1:11" x14ac:dyDescent="0.25">
      <c r="B48" s="2"/>
      <c r="C48" s="2"/>
      <c r="D48" s="2"/>
      <c r="E48" s="2"/>
      <c r="F48" s="2"/>
      <c r="G48" s="28"/>
      <c r="H48" s="2"/>
      <c r="I48" s="2"/>
      <c r="J48" s="2"/>
      <c r="K48" s="2"/>
    </row>
    <row r="49" spans="2:11" x14ac:dyDescent="0.25">
      <c r="B49" s="2"/>
      <c r="C49" s="2"/>
      <c r="D49" s="2"/>
      <c r="E49" s="2"/>
      <c r="F49" s="2"/>
      <c r="G49" s="28"/>
      <c r="H49" s="2"/>
      <c r="I49" s="2"/>
      <c r="J49" s="2"/>
      <c r="K49" s="2"/>
    </row>
    <row r="50" spans="2:11" x14ac:dyDescent="0.25">
      <c r="B50" s="2"/>
      <c r="C50" s="2"/>
      <c r="D50" s="2"/>
      <c r="E50" s="2"/>
      <c r="J50" s="2"/>
      <c r="K50" s="2"/>
    </row>
  </sheetData>
  <mergeCells count="3">
    <mergeCell ref="B3:I3"/>
    <mergeCell ref="B5:K5"/>
    <mergeCell ref="B4:I4"/>
  </mergeCells>
  <phoneticPr fontId="38" type="noConversion"/>
  <pageMargins left="0.5" right="0.5" top="1" bottom="1" header="0.5" footer="0.5"/>
  <pageSetup scale="65" orientation="portrait" r:id="rId1"/>
  <headerFooter alignWithMargins="0">
    <oddFooter>&amp;LSelf Directed Plan&amp;C&amp;P of &amp;N&amp;R&amp;A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41"/>
  <sheetViews>
    <sheetView zoomScale="110" zoomScaleNormal="110" zoomScaleSheetLayoutView="100" workbookViewId="0"/>
  </sheetViews>
  <sheetFormatPr defaultRowHeight="13.2" x14ac:dyDescent="0.25"/>
  <cols>
    <col min="1" max="1" width="3" customWidth="1"/>
    <col min="2" max="2" width="49" customWidth="1"/>
    <col min="3" max="3" width="18.6640625" customWidth="1"/>
    <col min="4" max="4" width="16.33203125" customWidth="1"/>
    <col min="5" max="5" width="14.5546875" customWidth="1"/>
    <col min="12" max="12" width="19.109375" customWidth="1"/>
  </cols>
  <sheetData>
    <row r="1" spans="1:15" ht="17.399999999999999" x14ac:dyDescent="0.3">
      <c r="B1" s="77" t="s">
        <v>60</v>
      </c>
    </row>
    <row r="2" spans="1:15" ht="17.399999999999999" x14ac:dyDescent="0.3">
      <c r="A2" s="2"/>
      <c r="B2" s="22" t="s">
        <v>90</v>
      </c>
      <c r="C2" s="2"/>
      <c r="D2" s="2"/>
      <c r="E2" s="56"/>
      <c r="F2" s="17" t="s">
        <v>15</v>
      </c>
      <c r="G2" s="208">
        <f>Application!E13</f>
        <v>0</v>
      </c>
      <c r="H2" s="208"/>
      <c r="I2" s="208"/>
      <c r="J2" s="208"/>
      <c r="K2" s="208"/>
      <c r="L2" s="208"/>
      <c r="M2" s="56"/>
      <c r="N2" s="57"/>
      <c r="O2" s="58"/>
    </row>
    <row r="3" spans="1:15" ht="17.399999999999999" x14ac:dyDescent="0.3">
      <c r="A3" s="2"/>
      <c r="B3" s="22"/>
      <c r="C3" s="2"/>
      <c r="D3" s="2"/>
      <c r="E3" s="56"/>
      <c r="F3" s="17" t="s">
        <v>29</v>
      </c>
      <c r="G3" s="209" t="str">
        <f>Application!E12</f>
        <v>Drop Down Box: Select Utility</v>
      </c>
      <c r="H3" s="209"/>
      <c r="I3" s="209"/>
      <c r="J3" s="209"/>
      <c r="K3" s="209"/>
      <c r="L3" s="209"/>
      <c r="M3" s="56"/>
      <c r="N3" s="57"/>
      <c r="O3" s="58"/>
    </row>
    <row r="4" spans="1:15" ht="10.5" customHeight="1" x14ac:dyDescent="0.3">
      <c r="A4" s="2"/>
      <c r="B4" s="22"/>
      <c r="C4" s="2"/>
      <c r="D4" s="2"/>
      <c r="E4" s="2"/>
      <c r="F4" s="2"/>
      <c r="G4" s="2"/>
      <c r="H4" s="2"/>
      <c r="I4" s="2"/>
      <c r="J4" s="2"/>
      <c r="K4" s="2"/>
      <c r="L4" s="2"/>
    </row>
    <row r="5" spans="1:15" ht="36.75" customHeight="1" x14ac:dyDescent="0.25">
      <c r="A5" s="2"/>
      <c r="B5" s="210" t="s">
        <v>78</v>
      </c>
      <c r="C5" s="211"/>
      <c r="D5" s="211"/>
      <c r="E5" s="211"/>
      <c r="F5" s="211"/>
      <c r="G5" s="211"/>
      <c r="H5" s="211"/>
      <c r="I5" s="211"/>
      <c r="J5" s="211"/>
      <c r="K5" s="211"/>
      <c r="L5" s="211"/>
    </row>
    <row r="6" spans="1:15" x14ac:dyDescent="0.25">
      <c r="A6" s="2"/>
      <c r="B6" s="23" t="s">
        <v>50</v>
      </c>
      <c r="C6" s="2"/>
      <c r="D6" s="2"/>
      <c r="E6" s="2"/>
      <c r="F6" s="2"/>
      <c r="G6" s="2"/>
      <c r="H6" s="2"/>
      <c r="I6" s="2"/>
      <c r="J6" s="2"/>
      <c r="K6" s="2"/>
      <c r="L6" s="2"/>
    </row>
    <row r="7" spans="1:15" x14ac:dyDescent="0.25">
      <c r="A7" s="2"/>
      <c r="B7" s="24" t="s">
        <v>51</v>
      </c>
      <c r="C7" s="2"/>
      <c r="D7" s="2"/>
      <c r="E7" s="2"/>
      <c r="F7" s="2"/>
      <c r="G7" s="2"/>
      <c r="H7" s="2"/>
      <c r="I7" s="2"/>
      <c r="J7" s="2"/>
      <c r="K7" s="2"/>
      <c r="L7" s="2"/>
    </row>
    <row r="8" spans="1:15" x14ac:dyDescent="0.25">
      <c r="A8" s="2"/>
      <c r="B8" s="24" t="s">
        <v>52</v>
      </c>
      <c r="C8" s="2"/>
      <c r="D8" s="2"/>
      <c r="E8" s="2"/>
      <c r="F8" s="2"/>
      <c r="G8" s="2"/>
      <c r="H8" s="2"/>
      <c r="I8" s="2"/>
      <c r="J8" s="2"/>
      <c r="K8" s="2"/>
      <c r="L8" s="2"/>
    </row>
    <row r="9" spans="1:15" x14ac:dyDescent="0.25">
      <c r="A9" s="2"/>
      <c r="B9" s="2" t="s">
        <v>13</v>
      </c>
      <c r="C9" s="2"/>
      <c r="D9" s="2"/>
      <c r="E9" s="2"/>
      <c r="F9" s="2"/>
      <c r="G9" s="2"/>
      <c r="H9" s="2"/>
      <c r="I9" s="2"/>
      <c r="J9" s="2"/>
      <c r="K9" s="2"/>
      <c r="L9" s="2"/>
    </row>
    <row r="10" spans="1:15" x14ac:dyDescent="0.25">
      <c r="A10" s="2"/>
      <c r="B10" s="24" t="s">
        <v>18</v>
      </c>
      <c r="C10" s="2"/>
      <c r="D10" s="2"/>
      <c r="E10" s="2"/>
      <c r="F10" s="2"/>
      <c r="G10" s="2"/>
      <c r="H10" s="2"/>
      <c r="I10" s="2"/>
      <c r="J10" s="2"/>
      <c r="K10" s="2"/>
      <c r="L10" s="2"/>
    </row>
    <row r="11" spans="1:15" ht="20.25" customHeight="1" x14ac:dyDescent="0.25">
      <c r="A11" s="2"/>
      <c r="B11" s="2"/>
      <c r="C11" s="2"/>
      <c r="D11" s="2"/>
      <c r="E11" s="2"/>
      <c r="F11" s="2"/>
      <c r="G11" s="2"/>
      <c r="H11" s="2"/>
      <c r="I11" s="2"/>
      <c r="J11" s="2"/>
      <c r="K11" s="2"/>
      <c r="L11" s="2"/>
    </row>
    <row r="12" spans="1:15" ht="11.25" customHeight="1" x14ac:dyDescent="0.25">
      <c r="A12" s="2"/>
      <c r="B12" s="212" t="s">
        <v>21</v>
      </c>
      <c r="C12" s="212"/>
      <c r="D12" s="212"/>
      <c r="E12" s="212"/>
      <c r="F12" s="212"/>
      <c r="G12" s="212"/>
      <c r="H12" s="212"/>
      <c r="I12" s="212"/>
      <c r="J12" s="212"/>
      <c r="K12" s="212"/>
      <c r="L12" s="212"/>
    </row>
    <row r="13" spans="1:15" ht="11.25" customHeight="1" x14ac:dyDescent="0.25">
      <c r="A13" s="2"/>
      <c r="B13" s="2"/>
      <c r="C13" s="2"/>
      <c r="D13" s="2"/>
      <c r="E13" s="2"/>
      <c r="F13" s="2"/>
      <c r="G13" s="2"/>
      <c r="H13" s="2"/>
      <c r="I13" s="2"/>
      <c r="J13" s="2"/>
      <c r="K13" s="2"/>
      <c r="L13" s="2"/>
    </row>
    <row r="14" spans="1:15" ht="15.6" x14ac:dyDescent="0.3">
      <c r="A14" s="2"/>
      <c r="B14" s="2"/>
      <c r="C14" s="203" t="s">
        <v>159</v>
      </c>
      <c r="D14" s="203"/>
      <c r="E14" s="204"/>
      <c r="F14" s="204"/>
      <c r="G14" s="204"/>
      <c r="H14" s="204"/>
      <c r="I14" s="204"/>
      <c r="J14" s="204"/>
      <c r="K14" s="2"/>
      <c r="L14" s="2"/>
    </row>
    <row r="15" spans="1:15" ht="64.5" customHeight="1" x14ac:dyDescent="0.25">
      <c r="A15" s="2"/>
      <c r="B15" s="65" t="s">
        <v>35</v>
      </c>
      <c r="C15" s="65" t="s">
        <v>30</v>
      </c>
      <c r="D15" s="65" t="s">
        <v>31</v>
      </c>
      <c r="E15" s="65" t="s">
        <v>39</v>
      </c>
      <c r="F15" s="205" t="s">
        <v>10</v>
      </c>
      <c r="G15" s="206"/>
      <c r="H15" s="206"/>
      <c r="I15" s="206"/>
      <c r="J15" s="206"/>
      <c r="K15" s="206"/>
      <c r="L15" s="207"/>
    </row>
    <row r="16" spans="1:15" ht="12.75" customHeight="1" x14ac:dyDescent="0.25">
      <c r="A16" s="2">
        <f>A15+1</f>
        <v>1</v>
      </c>
      <c r="B16" s="25"/>
      <c r="C16" s="26"/>
      <c r="D16" s="26"/>
      <c r="E16" s="26"/>
      <c r="F16" s="25"/>
      <c r="G16" s="147"/>
      <c r="H16" s="147"/>
      <c r="I16" s="147"/>
      <c r="J16" s="147"/>
      <c r="K16" s="147"/>
      <c r="L16" s="148"/>
    </row>
    <row r="17" spans="1:12" x14ac:dyDescent="0.25">
      <c r="A17" s="2">
        <f>A16+1</f>
        <v>2</v>
      </c>
      <c r="B17" s="25"/>
      <c r="C17" s="26"/>
      <c r="D17" s="26"/>
      <c r="E17" s="26"/>
      <c r="F17" s="25"/>
      <c r="G17" s="147"/>
      <c r="H17" s="147"/>
      <c r="I17" s="147"/>
      <c r="J17" s="147"/>
      <c r="K17" s="147"/>
      <c r="L17" s="148"/>
    </row>
    <row r="18" spans="1:12" x14ac:dyDescent="0.25">
      <c r="A18" s="2">
        <v>3</v>
      </c>
      <c r="B18" s="25"/>
      <c r="C18" s="26"/>
      <c r="D18" s="26"/>
      <c r="E18" s="26"/>
      <c r="F18" s="25"/>
      <c r="G18" s="147"/>
      <c r="H18" s="147"/>
      <c r="I18" s="147"/>
      <c r="J18" s="147"/>
      <c r="K18" s="147"/>
      <c r="L18" s="148"/>
    </row>
    <row r="19" spans="1:12" x14ac:dyDescent="0.25">
      <c r="A19" s="2">
        <v>4</v>
      </c>
      <c r="B19" s="25"/>
      <c r="C19" s="26"/>
      <c r="D19" s="26"/>
      <c r="E19" s="26"/>
      <c r="F19" s="25"/>
      <c r="G19" s="147"/>
      <c r="H19" s="147"/>
      <c r="I19" s="147"/>
      <c r="J19" s="147"/>
      <c r="K19" s="147"/>
      <c r="L19" s="148"/>
    </row>
    <row r="20" spans="1:12" x14ac:dyDescent="0.25">
      <c r="A20" s="2">
        <v>5</v>
      </c>
      <c r="B20" s="25"/>
      <c r="C20" s="26"/>
      <c r="D20" s="26"/>
      <c r="E20" s="26"/>
      <c r="F20" s="25"/>
      <c r="G20" s="147"/>
      <c r="H20" s="147"/>
      <c r="I20" s="147"/>
      <c r="J20" s="147"/>
      <c r="K20" s="147"/>
      <c r="L20" s="148"/>
    </row>
    <row r="21" spans="1:12" x14ac:dyDescent="0.25">
      <c r="A21" s="2"/>
      <c r="B21" s="2"/>
      <c r="C21" s="2"/>
      <c r="D21" s="2"/>
      <c r="E21" s="2"/>
      <c r="F21" s="2"/>
      <c r="G21" s="2"/>
      <c r="H21" s="2"/>
      <c r="I21" s="2"/>
      <c r="J21" s="2"/>
      <c r="K21" s="2"/>
      <c r="L21" s="2"/>
    </row>
    <row r="22" spans="1:12" ht="15.6" x14ac:dyDescent="0.3">
      <c r="A22" s="2"/>
      <c r="B22" s="2"/>
      <c r="C22" s="203" t="s">
        <v>162</v>
      </c>
      <c r="D22" s="203"/>
      <c r="E22" s="204"/>
      <c r="F22" s="204"/>
      <c r="G22" s="204"/>
      <c r="H22" s="204"/>
      <c r="I22" s="204"/>
      <c r="J22" s="204"/>
      <c r="K22" s="2"/>
      <c r="L22" s="2"/>
    </row>
    <row r="23" spans="1:12" ht="48" x14ac:dyDescent="0.25">
      <c r="A23" s="2"/>
      <c r="B23" s="65" t="s">
        <v>35</v>
      </c>
      <c r="C23" s="65" t="s">
        <v>30</v>
      </c>
      <c r="D23" s="65" t="s">
        <v>31</v>
      </c>
      <c r="E23" s="65" t="s">
        <v>39</v>
      </c>
      <c r="F23" s="205" t="s">
        <v>10</v>
      </c>
      <c r="G23" s="206"/>
      <c r="H23" s="206"/>
      <c r="I23" s="206"/>
      <c r="J23" s="206"/>
      <c r="K23" s="206"/>
      <c r="L23" s="207"/>
    </row>
    <row r="24" spans="1:12" x14ac:dyDescent="0.25">
      <c r="A24" s="2">
        <f>A23+1</f>
        <v>1</v>
      </c>
      <c r="B24" s="25"/>
      <c r="C24" s="26"/>
      <c r="D24" s="26"/>
      <c r="E24" s="26"/>
      <c r="F24" s="25"/>
      <c r="G24" s="147"/>
      <c r="H24" s="147"/>
      <c r="I24" s="147"/>
      <c r="J24" s="147"/>
      <c r="K24" s="147"/>
      <c r="L24" s="148"/>
    </row>
    <row r="25" spans="1:12" x14ac:dyDescent="0.25">
      <c r="A25" s="2">
        <f>A24+1</f>
        <v>2</v>
      </c>
      <c r="B25" s="25"/>
      <c r="C25" s="26"/>
      <c r="D25" s="26"/>
      <c r="E25" s="26"/>
      <c r="F25" s="25"/>
      <c r="G25" s="147"/>
      <c r="H25" s="147"/>
      <c r="I25" s="147"/>
      <c r="J25" s="147"/>
      <c r="K25" s="147"/>
      <c r="L25" s="148"/>
    </row>
    <row r="26" spans="1:12" x14ac:dyDescent="0.25">
      <c r="A26" s="2">
        <v>3</v>
      </c>
      <c r="B26" s="25"/>
      <c r="C26" s="26"/>
      <c r="D26" s="26"/>
      <c r="E26" s="26"/>
      <c r="F26" s="25"/>
      <c r="G26" s="147"/>
      <c r="H26" s="147"/>
      <c r="I26" s="147"/>
      <c r="J26" s="147"/>
      <c r="K26" s="147"/>
      <c r="L26" s="148"/>
    </row>
    <row r="27" spans="1:12" x14ac:dyDescent="0.25">
      <c r="A27" s="2">
        <v>4</v>
      </c>
      <c r="B27" s="25"/>
      <c r="C27" s="26"/>
      <c r="D27" s="26"/>
      <c r="E27" s="26"/>
      <c r="F27" s="25"/>
      <c r="G27" s="147"/>
      <c r="H27" s="147"/>
      <c r="I27" s="147"/>
      <c r="J27" s="147"/>
      <c r="K27" s="147"/>
      <c r="L27" s="148"/>
    </row>
    <row r="28" spans="1:12" x14ac:dyDescent="0.25">
      <c r="A28" s="2">
        <v>5</v>
      </c>
      <c r="B28" s="25"/>
      <c r="C28" s="26"/>
      <c r="D28" s="26"/>
      <c r="E28" s="26"/>
      <c r="F28" s="25"/>
      <c r="G28" s="147"/>
      <c r="H28" s="147"/>
      <c r="I28" s="147"/>
      <c r="J28" s="147"/>
      <c r="K28" s="147"/>
      <c r="L28" s="148"/>
    </row>
    <row r="29" spans="1:12" x14ac:dyDescent="0.25">
      <c r="A29" s="2"/>
      <c r="B29" s="2"/>
      <c r="C29" s="2"/>
      <c r="D29" s="2"/>
      <c r="E29" s="2"/>
      <c r="F29" s="2"/>
      <c r="G29" s="2"/>
      <c r="H29" s="2"/>
      <c r="I29" s="2"/>
      <c r="J29" s="2"/>
      <c r="K29" s="2"/>
      <c r="L29" s="2"/>
    </row>
    <row r="30" spans="1:12" ht="15.6" x14ac:dyDescent="0.3">
      <c r="A30" s="2"/>
      <c r="B30" s="2"/>
      <c r="C30" s="203" t="s">
        <v>165</v>
      </c>
      <c r="D30" s="203"/>
      <c r="E30" s="204"/>
      <c r="F30" s="204"/>
      <c r="G30" s="204"/>
      <c r="H30" s="204"/>
      <c r="I30" s="204"/>
      <c r="J30" s="204"/>
      <c r="K30" s="2"/>
      <c r="L30" s="2"/>
    </row>
    <row r="31" spans="1:12" ht="48" x14ac:dyDescent="0.25">
      <c r="A31" s="2"/>
      <c r="B31" s="65" t="s">
        <v>35</v>
      </c>
      <c r="C31" s="65" t="s">
        <v>30</v>
      </c>
      <c r="D31" s="65" t="s">
        <v>31</v>
      </c>
      <c r="E31" s="65" t="s">
        <v>39</v>
      </c>
      <c r="F31" s="205" t="s">
        <v>10</v>
      </c>
      <c r="G31" s="206"/>
      <c r="H31" s="206"/>
      <c r="I31" s="206"/>
      <c r="J31" s="206"/>
      <c r="K31" s="206"/>
      <c r="L31" s="207"/>
    </row>
    <row r="32" spans="1:12" x14ac:dyDescent="0.25">
      <c r="A32" s="2">
        <f>A31+1</f>
        <v>1</v>
      </c>
      <c r="B32" s="25"/>
      <c r="C32" s="26"/>
      <c r="D32" s="26"/>
      <c r="E32" s="26"/>
      <c r="F32" s="25"/>
      <c r="G32" s="147"/>
      <c r="H32" s="147"/>
      <c r="I32" s="147"/>
      <c r="J32" s="147"/>
      <c r="K32" s="147"/>
      <c r="L32" s="148"/>
    </row>
    <row r="33" spans="1:12" x14ac:dyDescent="0.25">
      <c r="A33" s="2">
        <f>A32+1</f>
        <v>2</v>
      </c>
      <c r="B33" s="25"/>
      <c r="C33" s="26"/>
      <c r="D33" s="26"/>
      <c r="E33" s="26"/>
      <c r="F33" s="25"/>
      <c r="G33" s="147"/>
      <c r="H33" s="147"/>
      <c r="I33" s="147"/>
      <c r="J33" s="147"/>
      <c r="K33" s="147"/>
      <c r="L33" s="148"/>
    </row>
    <row r="34" spans="1:12" x14ac:dyDescent="0.25">
      <c r="A34" s="2">
        <v>3</v>
      </c>
      <c r="B34" s="25"/>
      <c r="C34" s="26"/>
      <c r="D34" s="26"/>
      <c r="E34" s="26"/>
      <c r="F34" s="25"/>
      <c r="G34" s="147"/>
      <c r="H34" s="147"/>
      <c r="I34" s="147"/>
      <c r="J34" s="147"/>
      <c r="K34" s="147"/>
      <c r="L34" s="148"/>
    </row>
    <row r="35" spans="1:12" x14ac:dyDescent="0.25">
      <c r="A35" s="2">
        <v>4</v>
      </c>
      <c r="B35" s="25"/>
      <c r="C35" s="26"/>
      <c r="D35" s="26"/>
      <c r="E35" s="26"/>
      <c r="F35" s="25"/>
      <c r="G35" s="147"/>
      <c r="H35" s="147"/>
      <c r="I35" s="147"/>
      <c r="J35" s="147"/>
      <c r="K35" s="147"/>
      <c r="L35" s="148"/>
    </row>
    <row r="36" spans="1:12" x14ac:dyDescent="0.25">
      <c r="A36" s="2">
        <v>5</v>
      </c>
      <c r="B36" s="25"/>
      <c r="C36" s="26"/>
      <c r="D36" s="26"/>
      <c r="E36" s="26"/>
      <c r="F36" s="25"/>
      <c r="G36" s="147"/>
      <c r="H36" s="147"/>
      <c r="I36" s="147"/>
      <c r="J36" s="147"/>
      <c r="K36" s="147"/>
      <c r="L36" s="148"/>
    </row>
    <row r="37" spans="1:12" x14ac:dyDescent="0.25">
      <c r="A37" s="2"/>
      <c r="B37" s="2"/>
      <c r="C37" s="2"/>
      <c r="D37" s="2"/>
      <c r="E37" s="2"/>
      <c r="F37" s="2"/>
      <c r="G37" s="2"/>
      <c r="H37" s="2"/>
      <c r="I37" s="2"/>
      <c r="J37" s="2"/>
      <c r="K37" s="2"/>
      <c r="L37" s="2"/>
    </row>
    <row r="38" spans="1:12" x14ac:dyDescent="0.25">
      <c r="A38" s="2"/>
      <c r="B38" s="14" t="s">
        <v>17</v>
      </c>
      <c r="C38" s="2"/>
      <c r="D38" s="2"/>
      <c r="E38" s="2"/>
      <c r="F38" s="2"/>
      <c r="G38" s="2"/>
      <c r="H38" s="2"/>
      <c r="I38" s="2"/>
      <c r="J38" s="2"/>
      <c r="K38" s="2"/>
      <c r="L38" s="2"/>
    </row>
    <row r="39" spans="1:12" x14ac:dyDescent="0.25">
      <c r="A39" s="2"/>
      <c r="B39" s="24" t="s">
        <v>179</v>
      </c>
      <c r="C39" s="2"/>
      <c r="D39" s="2"/>
      <c r="E39" s="2"/>
      <c r="F39" s="2"/>
      <c r="G39" s="2"/>
      <c r="H39" s="2"/>
      <c r="I39" s="2"/>
      <c r="J39" s="2"/>
      <c r="K39" s="2"/>
      <c r="L39" s="2"/>
    </row>
    <row r="40" spans="1:12" ht="13.8" thickBot="1" x14ac:dyDescent="0.3">
      <c r="A40" s="2"/>
      <c r="B40" s="24" t="s">
        <v>180</v>
      </c>
      <c r="C40" s="2"/>
      <c r="D40" s="2"/>
      <c r="E40" s="2"/>
      <c r="F40" s="2"/>
      <c r="G40" s="2"/>
      <c r="H40" s="2"/>
      <c r="I40" s="2"/>
      <c r="J40" s="2"/>
      <c r="K40" s="2"/>
      <c r="L40" s="2"/>
    </row>
    <row r="41" spans="1:12" ht="14.4" thickBot="1" x14ac:dyDescent="0.3">
      <c r="A41" s="2"/>
      <c r="B41" s="13" t="s">
        <v>181</v>
      </c>
      <c r="C41" s="214">
        <v>2022</v>
      </c>
      <c r="D41" s="2"/>
      <c r="E41" s="2"/>
      <c r="F41" s="2"/>
      <c r="G41" s="2"/>
      <c r="H41" s="2"/>
      <c r="I41" s="2"/>
      <c r="J41" s="2"/>
      <c r="K41" s="2"/>
      <c r="L41" s="2"/>
    </row>
  </sheetData>
  <mergeCells count="10">
    <mergeCell ref="C30:J30"/>
    <mergeCell ref="F31:L31"/>
    <mergeCell ref="C22:J22"/>
    <mergeCell ref="F23:L23"/>
    <mergeCell ref="G2:L2"/>
    <mergeCell ref="G3:L3"/>
    <mergeCell ref="B5:L5"/>
    <mergeCell ref="F15:L15"/>
    <mergeCell ref="C14:J14"/>
    <mergeCell ref="B12:L12"/>
  </mergeCells>
  <phoneticPr fontId="11" type="noConversion"/>
  <pageMargins left="0.5" right="0.5" top="1" bottom="1" header="0.5" footer="0.5"/>
  <pageSetup scale="73" orientation="landscape" r:id="rId1"/>
  <headerFooter alignWithMargins="0">
    <oddFooter>&amp;LSelf Directed Plan&amp;C&amp;P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5"/>
  <sheetViews>
    <sheetView workbookViewId="0">
      <selection activeCell="B22" sqref="B22"/>
    </sheetView>
  </sheetViews>
  <sheetFormatPr defaultRowHeight="13.2" x14ac:dyDescent="0.25"/>
  <cols>
    <col min="1" max="1" width="16.88671875" customWidth="1"/>
    <col min="2" max="2" width="100.88671875" bestFit="1" customWidth="1"/>
  </cols>
  <sheetData>
    <row r="1" spans="1:2" x14ac:dyDescent="0.25">
      <c r="A1" s="39" t="s">
        <v>95</v>
      </c>
      <c r="B1" s="39" t="s">
        <v>92</v>
      </c>
    </row>
    <row r="2" spans="1:2" x14ac:dyDescent="0.25">
      <c r="B2" s="39" t="s">
        <v>96</v>
      </c>
    </row>
    <row r="3" spans="1:2" x14ac:dyDescent="0.25">
      <c r="B3" s="39" t="s">
        <v>106</v>
      </c>
    </row>
    <row r="9" spans="1:2" x14ac:dyDescent="0.25">
      <c r="A9" s="39" t="s">
        <v>94</v>
      </c>
      <c r="B9" s="39" t="s">
        <v>92</v>
      </c>
    </row>
    <row r="10" spans="1:2" x14ac:dyDescent="0.25">
      <c r="A10" s="39"/>
      <c r="B10" s="39" t="s">
        <v>98</v>
      </c>
    </row>
    <row r="11" spans="1:2" x14ac:dyDescent="0.25">
      <c r="A11" s="39"/>
      <c r="B11" s="39" t="s">
        <v>97</v>
      </c>
    </row>
    <row r="15" spans="1:2" x14ac:dyDescent="0.25">
      <c r="A15" s="39" t="s">
        <v>93</v>
      </c>
      <c r="B15" s="39" t="s">
        <v>28</v>
      </c>
    </row>
    <row r="16" spans="1:2" x14ac:dyDescent="0.25">
      <c r="B16" s="39" t="s">
        <v>99</v>
      </c>
    </row>
    <row r="17" spans="1:2" x14ac:dyDescent="0.25">
      <c r="B17" s="39" t="s">
        <v>100</v>
      </c>
    </row>
    <row r="18" spans="1:2" x14ac:dyDescent="0.25">
      <c r="B18" s="39" t="s">
        <v>101</v>
      </c>
    </row>
    <row r="19" spans="1:2" x14ac:dyDescent="0.25">
      <c r="B19" s="39" t="s">
        <v>102</v>
      </c>
    </row>
    <row r="22" spans="1:2" x14ac:dyDescent="0.25">
      <c r="A22" s="39" t="s">
        <v>103</v>
      </c>
      <c r="B22" s="39" t="s">
        <v>87</v>
      </c>
    </row>
    <row r="23" spans="1:2" x14ac:dyDescent="0.25">
      <c r="B23" s="39" t="s">
        <v>104</v>
      </c>
    </row>
    <row r="24" spans="1:2" x14ac:dyDescent="0.25">
      <c r="B24" s="39" t="s">
        <v>105</v>
      </c>
    </row>
    <row r="25" spans="1:2" x14ac:dyDescent="0.25">
      <c r="B25" s="3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Application</vt:lpstr>
      <vt:lpstr>Company Summary</vt:lpstr>
      <vt:lpstr>Site Detail</vt:lpstr>
      <vt:lpstr>Future Plan Outline</vt:lpstr>
      <vt:lpstr>Past Implementations</vt:lpstr>
      <vt:lpstr>Activity Adj</vt:lpstr>
      <vt:lpstr>List</vt:lpstr>
      <vt:lpstr>'Activity Adj'!Print_Area</vt:lpstr>
      <vt:lpstr>Application!Print_Area</vt:lpstr>
      <vt:lpstr>'Company Summary'!Print_Area</vt:lpstr>
      <vt:lpstr>'Future Plan Outline'!Print_Area</vt:lpstr>
      <vt:lpstr>Instructions!Print_Area</vt:lpstr>
      <vt:lpstr>'Past Implementations'!Print_Area</vt:lpstr>
      <vt:lpstr>'Site Detail'!Print_Area</vt:lpstr>
      <vt:lpstr>'Site Detail'!Print_Titles</vt:lpstr>
    </vt:vector>
  </TitlesOfParts>
  <Company>State of Michigan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johnstonr</dc:creator>
  <cp:lastModifiedBy>Kim Davis (APSC)</cp:lastModifiedBy>
  <cp:lastPrinted>2019-08-21T22:35:32Z</cp:lastPrinted>
  <dcterms:created xsi:type="dcterms:W3CDTF">2008-11-21T21:39:16Z</dcterms:created>
  <dcterms:modified xsi:type="dcterms:W3CDTF">2023-07-14T15:21:17Z</dcterms:modified>
</cp:coreProperties>
</file>