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252DDFA9-D747-49D8-8601-A440E5112CA3}" xr6:coauthVersionLast="47" xr6:coauthVersionMax="47" xr10:uidLastSave="{00000000-0000-0000-0000-000000000000}"/>
  <bookViews>
    <workbookView xWindow="735" yWindow="735" windowWidth="23580" windowHeight="14040" firstSheet="1" activeTab="1" xr2:uid="{00000000-000D-0000-FFFF-FFFF00000000}"/>
  </bookViews>
  <sheets>
    <sheet name="Instructions" sheetId="17" state="hidden" r:id="rId1"/>
    <sheet name="Recipe Cost Calculator_updated " sheetId="20" r:id="rId2"/>
    <sheet name="Recipe Cost Calculator" sheetId="19" state="hidden" r:id="rId3"/>
    <sheet name="Revenue Ratio Instructions" sheetId="15" state="hidden" r:id="rId4"/>
    <sheet name="Revenue Ratio" sheetId="10" state="hidden" r:id="rId5"/>
    <sheet name="Al La Carte" sheetId="2" state="hidden" r:id="rId6"/>
  </sheets>
  <definedNames>
    <definedName name="_xlnm.Print_Area" localSheetId="5">'Al La Carte'!$A$1:$H$51</definedName>
    <definedName name="_xlnm.Print_Area" localSheetId="1">'Recipe Cost Calculator_updated '!$A$1:$H$37</definedName>
    <definedName name="_xlnm.Print_Area" localSheetId="4">'Revenue Ratio'!$A$1:$F$23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20" l="1"/>
  <c r="H15" i="20" s="1"/>
  <c r="H12" i="20"/>
  <c r="H13" i="20"/>
  <c r="H14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E16" i="20"/>
  <c r="E11" i="20"/>
  <c r="H11" i="20" s="1"/>
  <c r="E12" i="20"/>
  <c r="E13" i="20"/>
  <c r="E14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F12" i="19"/>
  <c r="I12" i="19" s="1"/>
  <c r="F13" i="19"/>
  <c r="F14" i="19"/>
  <c r="I14" i="19" s="1"/>
  <c r="F15" i="19"/>
  <c r="I15" i="19" s="1"/>
  <c r="F16" i="19"/>
  <c r="I16" i="19" s="1"/>
  <c r="F17" i="19"/>
  <c r="I17" i="19" s="1"/>
  <c r="F18" i="19"/>
  <c r="I18" i="19" s="1"/>
  <c r="F19" i="19"/>
  <c r="I19" i="19" s="1"/>
  <c r="F20" i="19"/>
  <c r="I20" i="19" s="1"/>
  <c r="F11" i="19"/>
  <c r="I11" i="19" s="1"/>
  <c r="I13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H33" i="20" l="1"/>
  <c r="H35" i="20" s="1"/>
  <c r="J33" i="19"/>
  <c r="J35" i="19" s="1"/>
  <c r="B44" i="2"/>
  <c r="E32" i="2"/>
  <c r="C32" i="2"/>
  <c r="E31" i="2"/>
  <c r="C31" i="2"/>
  <c r="E30" i="2"/>
  <c r="C30" i="2"/>
  <c r="E29" i="2"/>
  <c r="C29" i="2"/>
  <c r="E28" i="2"/>
  <c r="C28" i="2"/>
  <c r="E27" i="2"/>
  <c r="C27" i="2"/>
  <c r="E26" i="2"/>
  <c r="C26" i="2"/>
  <c r="E25" i="2"/>
  <c r="C25" i="2"/>
  <c r="A8" i="10" l="1"/>
  <c r="D44" i="2" l="1"/>
  <c r="E43" i="2"/>
  <c r="C43" i="2"/>
  <c r="E42" i="2"/>
  <c r="C42" i="2"/>
  <c r="E41" i="2"/>
  <c r="E40" i="2"/>
  <c r="E39" i="2"/>
  <c r="E38" i="2"/>
  <c r="E37" i="2"/>
  <c r="E36" i="2"/>
  <c r="E35" i="2"/>
  <c r="E34" i="2"/>
  <c r="E33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44" i="2" l="1"/>
  <c r="D4" i="10" s="1"/>
  <c r="D5" i="10" s="1"/>
  <c r="D8" i="10" s="1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33" i="2"/>
  <c r="C34" i="2"/>
  <c r="C35" i="2"/>
  <c r="C36" i="2"/>
  <c r="C37" i="2"/>
  <c r="C38" i="2"/>
  <c r="C39" i="2"/>
  <c r="C40" i="2"/>
  <c r="C41" i="2"/>
</calcChain>
</file>

<file path=xl/sharedStrings.xml><?xml version="1.0" encoding="utf-8"?>
<sst xmlns="http://schemas.openxmlformats.org/spreadsheetml/2006/main" count="117" uniqueCount="67">
  <si>
    <t>School District Name</t>
  </si>
  <si>
    <t>Schools Using These Prices</t>
  </si>
  <si>
    <t>Desired Food Cost Percentage:</t>
  </si>
  <si>
    <t>Milk (example)</t>
  </si>
  <si>
    <t>Nonprogram Food Revenue Ratio</t>
  </si>
  <si>
    <t>Nonprogram Food Cost Ratio</t>
  </si>
  <si>
    <t>SFA's Current Average Food Costs Percentage</t>
  </si>
  <si>
    <t>Nonprogram Food Revenue</t>
  </si>
  <si>
    <t>Nonprogram Food Cost</t>
  </si>
  <si>
    <t>Total Revenue</t>
  </si>
  <si>
    <t>Total Food Cost</t>
  </si>
  <si>
    <t>Revenue Ratio</t>
  </si>
  <si>
    <t>Cost %</t>
  </si>
  <si>
    <t xml:space="preserve">Total </t>
  </si>
  <si>
    <t>Revenue Ratio Calculation</t>
  </si>
  <si>
    <t>Food Cost Ratio</t>
  </si>
  <si>
    <t>Average Food Cost %</t>
  </si>
  <si>
    <t>*IMPORTANT* Delete the examples before completing</t>
  </si>
  <si>
    <t xml:space="preserve">Recipe Costing Worksheet </t>
  </si>
  <si>
    <t>Ingredient</t>
  </si>
  <si>
    <t>Purchase Qty (g)</t>
  </si>
  <si>
    <t>Qty Needed for Recipe (g)</t>
  </si>
  <si>
    <t>Cost</t>
  </si>
  <si>
    <t xml:space="preserve">Calculated Cost of the Ingredient </t>
  </si>
  <si>
    <t xml:space="preserve">Total Cost </t>
  </si>
  <si>
    <t>Chicken</t>
  </si>
  <si>
    <t xml:space="preserve">Measure </t>
  </si>
  <si>
    <t>lb</t>
  </si>
  <si>
    <t>Measure</t>
  </si>
  <si>
    <t xml:space="preserve">Cost Per Serving </t>
  </si>
  <si>
    <t xml:space="preserve">Cost Per Recipe </t>
  </si>
  <si>
    <t>Recipe Cost Calculator</t>
  </si>
  <si>
    <t xml:space="preserve">Recipe Name </t>
  </si>
  <si>
    <t xml:space="preserve"># Servings </t>
  </si>
  <si>
    <t xml:space="preserve">Category </t>
  </si>
  <si>
    <t xml:space="preserve">Ex: Main, Side, Dessert, etc. </t>
  </si>
  <si>
    <t xml:space="preserve">Purchase Qty </t>
  </si>
  <si>
    <t xml:space="preserve">Per Unit Cost </t>
  </si>
  <si>
    <t>Beans</t>
  </si>
  <si>
    <t>Cheese</t>
  </si>
  <si>
    <t>Spinach</t>
  </si>
  <si>
    <t>Tortilla</t>
  </si>
  <si>
    <t xml:space="preserve">Rice </t>
  </si>
  <si>
    <t xml:space="preserve">Salsa </t>
  </si>
  <si>
    <t>Mx Seasoning</t>
  </si>
  <si>
    <t>(on invoice)</t>
  </si>
  <si>
    <t>Chx Burrito</t>
  </si>
  <si>
    <t xml:space="preserve">Note: Make sure that Recipe Qty and Purchase Qty are in the same unit of measure (grams/cups/Tbs/unit etc) </t>
  </si>
  <si>
    <t>lb, Tbs, Cup, Unit</t>
  </si>
  <si>
    <t>tbs</t>
  </si>
  <si>
    <t>each</t>
  </si>
  <si>
    <t>oz</t>
  </si>
  <si>
    <t>cup</t>
  </si>
  <si>
    <t xml:space="preserve">Units per Recipe </t>
  </si>
  <si>
    <t xml:space="preserve">Amt needed for Recipe </t>
  </si>
  <si>
    <t xml:space="preserve">Pckg Cost/Purchase Qty Cost </t>
  </si>
  <si>
    <t>Pckg Size/Purchase Qty</t>
  </si>
  <si>
    <t>(enter ingredients here)</t>
  </si>
  <si>
    <t xml:space="preserve">in dollar </t>
  </si>
  <si>
    <t xml:space="preserve">Recipe Name Here </t>
  </si>
  <si>
    <t>Ex: Spinach</t>
  </si>
  <si>
    <t>(gm, ml, cup, oz, total # in pckg)</t>
  </si>
  <si>
    <t>(gm, ml, cup, oz, # from pckg)</t>
  </si>
  <si>
    <t>NOTE</t>
  </si>
  <si>
    <t xml:space="preserve">Ensure that Pckg Size and Amt needed for Recipe are in the same unit of measure (gm, ml, cup, oz, pckg #, etc.) </t>
  </si>
  <si>
    <t xml:space="preserve">Unit of Measure </t>
  </si>
  <si>
    <t>Price per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</si>
</sst>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.00000_);_(* \(#,##0.00000\);_(* &quot;-&quot;??_);_(@_)"/>
  </numFmts>
  <fonts count="2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25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5" fillId="0" borderId="0" xfId="1" applyFont="1"/>
    <xf numFmtId="0" fontId="3" fillId="0" borderId="0" xfId="0" applyFont="1" applyAlignment="1">
      <alignment vertical="top"/>
    </xf>
    <xf numFmtId="0" fontId="6" fillId="0" borderId="0" xfId="1" applyFont="1"/>
    <xf numFmtId="0" fontId="3" fillId="0" borderId="6" xfId="0" applyFont="1" applyBorder="1"/>
    <xf numFmtId="0" fontId="2" fillId="0" borderId="7" xfId="0" applyFont="1" applyBorder="1"/>
    <xf numFmtId="0" fontId="3" fillId="0" borderId="7" xfId="0" applyFont="1" applyBorder="1"/>
    <xf numFmtId="0" fontId="2" fillId="0" borderId="3" xfId="0" applyFont="1" applyBorder="1"/>
    <xf numFmtId="0" fontId="2" fillId="0" borderId="8" xfId="0" applyFont="1" applyBorder="1"/>
    <xf numFmtId="10" fontId="2" fillId="2" borderId="0" xfId="3" applyNumberFormat="1" applyFont="1" applyFill="1" applyBorder="1"/>
    <xf numFmtId="0" fontId="2" fillId="0" borderId="9" xfId="0" applyFont="1" applyBorder="1"/>
    <xf numFmtId="43" fontId="2" fillId="2" borderId="0" xfId="2" applyFont="1" applyFill="1" applyBorder="1"/>
    <xf numFmtId="0" fontId="3" fillId="0" borderId="11" xfId="0" applyFont="1" applyBorder="1"/>
    <xf numFmtId="0" fontId="2" fillId="0" borderId="11" xfId="0" applyFont="1" applyBorder="1"/>
    <xf numFmtId="0" fontId="3" fillId="0" borderId="4" xfId="0" applyFont="1" applyBorder="1"/>
    <xf numFmtId="10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3" borderId="13" xfId="0" applyFont="1" applyFill="1" applyBorder="1" applyProtection="1">
      <protection locked="0"/>
    </xf>
    <xf numFmtId="164" fontId="2" fillId="3" borderId="14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164" fontId="2" fillId="3" borderId="12" xfId="0" applyNumberFormat="1" applyFont="1" applyFill="1" applyBorder="1" applyAlignment="1" applyProtection="1">
      <alignment horizontal="center"/>
      <protection locked="0"/>
    </xf>
    <xf numFmtId="0" fontId="2" fillId="3" borderId="20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164" fontId="2" fillId="3" borderId="18" xfId="0" applyNumberFormat="1" applyFont="1" applyFill="1" applyBorder="1" applyAlignment="1" applyProtection="1">
      <alignment horizontal="center"/>
      <protection locked="0"/>
    </xf>
    <xf numFmtId="0" fontId="3" fillId="3" borderId="21" xfId="0" applyFont="1" applyFill="1" applyBorder="1" applyProtection="1">
      <protection locked="0"/>
    </xf>
    <xf numFmtId="164" fontId="3" fillId="3" borderId="22" xfId="0" applyNumberFormat="1" applyFont="1" applyFill="1" applyBorder="1" applyAlignment="1" applyProtection="1">
      <alignment horizontal="center"/>
      <protection locked="0"/>
    </xf>
    <xf numFmtId="43" fontId="2" fillId="3" borderId="0" xfId="2" applyFont="1" applyFill="1" applyBorder="1"/>
    <xf numFmtId="43" fontId="2" fillId="3" borderId="8" xfId="2" applyFont="1" applyFill="1" applyBorder="1"/>
    <xf numFmtId="164" fontId="2" fillId="2" borderId="14" xfId="0" applyNumberFormat="1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/>
    </xf>
    <xf numFmtId="164" fontId="2" fillId="2" borderId="18" xfId="0" applyNumberFormat="1" applyFont="1" applyFill="1" applyBorder="1" applyAlignment="1">
      <alignment horizontal="center"/>
    </xf>
    <xf numFmtId="164" fontId="3" fillId="2" borderId="22" xfId="0" applyNumberFormat="1" applyFont="1" applyFill="1" applyBorder="1" applyAlignment="1">
      <alignment horizontal="center"/>
    </xf>
    <xf numFmtId="165" fontId="2" fillId="2" borderId="11" xfId="0" applyNumberFormat="1" applyFont="1" applyFill="1" applyBorder="1"/>
    <xf numFmtId="165" fontId="2" fillId="2" borderId="10" xfId="2" applyNumberFormat="1" applyFont="1" applyFill="1" applyBorder="1"/>
    <xf numFmtId="10" fontId="2" fillId="2" borderId="23" xfId="0" applyNumberFormat="1" applyFont="1" applyFill="1" applyBorder="1" applyAlignment="1" applyProtection="1">
      <alignment horizontal="center"/>
      <protection locked="0"/>
    </xf>
    <xf numFmtId="10" fontId="2" fillId="2" borderId="16" xfId="0" applyNumberFormat="1" applyFont="1" applyFill="1" applyBorder="1" applyAlignment="1" applyProtection="1">
      <alignment horizontal="center"/>
      <protection locked="0"/>
    </xf>
    <xf numFmtId="10" fontId="2" fillId="2" borderId="19" xfId="0" applyNumberFormat="1" applyFont="1" applyFill="1" applyBorder="1" applyAlignment="1" applyProtection="1">
      <alignment horizontal="center"/>
      <protection locked="0"/>
    </xf>
    <xf numFmtId="10" fontId="3" fillId="2" borderId="24" xfId="0" applyNumberFormat="1" applyFont="1" applyFill="1" applyBorder="1" applyAlignment="1" applyProtection="1">
      <alignment horizontal="center"/>
      <protection locked="0"/>
    </xf>
    <xf numFmtId="10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9" fillId="2" borderId="5" xfId="0" applyFont="1" applyFill="1" applyBorder="1" applyAlignment="1" applyProtection="1">
      <alignment wrapText="1"/>
      <protection locked="0"/>
    </xf>
    <xf numFmtId="0" fontId="9" fillId="2" borderId="0" xfId="0" applyFont="1" applyFill="1" applyAlignment="1" applyProtection="1">
      <alignment wrapText="1"/>
      <protection locked="0"/>
    </xf>
    <xf numFmtId="0" fontId="9" fillId="2" borderId="11" xfId="0" applyFont="1" applyFill="1" applyBorder="1" applyAlignment="1" applyProtection="1">
      <alignment wrapText="1"/>
      <protection locked="0"/>
    </xf>
    <xf numFmtId="0" fontId="9" fillId="2" borderId="5" xfId="0" applyFont="1" applyFill="1" applyBorder="1" applyProtection="1">
      <protection locked="0"/>
    </xf>
    <xf numFmtId="49" fontId="3" fillId="4" borderId="0" xfId="0" applyNumberFormat="1" applyFont="1" applyFill="1"/>
    <xf numFmtId="0" fontId="3" fillId="4" borderId="0" xfId="0" applyFont="1" applyFill="1"/>
    <xf numFmtId="0" fontId="2" fillId="4" borderId="0" xfId="0" applyFont="1" applyFill="1"/>
    <xf numFmtId="0" fontId="8" fillId="3" borderId="1" xfId="0" applyFont="1" applyFill="1" applyBorder="1" applyProtection="1">
      <protection locked="0"/>
    </xf>
    <xf numFmtId="0" fontId="8" fillId="3" borderId="1" xfId="0" applyFont="1" applyFill="1" applyBorder="1" applyAlignment="1" applyProtection="1">
      <alignment horizontal="left"/>
      <protection locked="0"/>
    </xf>
    <xf numFmtId="0" fontId="8" fillId="3" borderId="2" xfId="0" applyFont="1" applyFill="1" applyBorder="1" applyProtection="1">
      <protection locked="0"/>
    </xf>
    <xf numFmtId="0" fontId="8" fillId="3" borderId="2" xfId="0" applyFont="1" applyFill="1" applyBorder="1" applyAlignment="1" applyProtection="1">
      <alignment horizontal="left"/>
      <protection locked="0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10" fillId="0" borderId="0" xfId="0" applyFont="1"/>
    <xf numFmtId="0" fontId="3" fillId="0" borderId="0" xfId="0" applyFont="1" applyAlignment="1">
      <alignment horizontal="right"/>
    </xf>
    <xf numFmtId="0" fontId="12" fillId="7" borderId="0" xfId="0" applyFont="1" applyFill="1"/>
    <xf numFmtId="0" fontId="10" fillId="7" borderId="0" xfId="0" applyFont="1" applyFill="1"/>
    <xf numFmtId="0" fontId="0" fillId="7" borderId="0" xfId="0" applyFill="1"/>
    <xf numFmtId="0" fontId="14" fillId="8" borderId="0" xfId="0" applyFont="1" applyFill="1"/>
    <xf numFmtId="0" fontId="14" fillId="0" borderId="0" xfId="0" applyFont="1"/>
    <xf numFmtId="0" fontId="14" fillId="3" borderId="12" xfId="0" applyFont="1" applyFill="1" applyBorder="1"/>
    <xf numFmtId="0" fontId="14" fillId="3" borderId="12" xfId="0" applyFont="1" applyFill="1" applyBorder="1" applyAlignment="1">
      <alignment horizontal="left"/>
    </xf>
    <xf numFmtId="44" fontId="14" fillId="3" borderId="12" xfId="4" applyFont="1" applyFill="1" applyBorder="1"/>
    <xf numFmtId="44" fontId="14" fillId="6" borderId="12" xfId="4" applyFont="1" applyFill="1" applyBorder="1"/>
    <xf numFmtId="0" fontId="0" fillId="7" borderId="27" xfId="0" applyFill="1" applyBorder="1"/>
    <xf numFmtId="0" fontId="14" fillId="3" borderId="26" xfId="0" applyFont="1" applyFill="1" applyBorder="1"/>
    <xf numFmtId="0" fontId="14" fillId="3" borderId="26" xfId="0" applyFont="1" applyFill="1" applyBorder="1" applyAlignment="1">
      <alignment horizontal="left"/>
    </xf>
    <xf numFmtId="44" fontId="14" fillId="3" borderId="26" xfId="4" applyFont="1" applyFill="1" applyBorder="1"/>
    <xf numFmtId="44" fontId="14" fillId="6" borderId="26" xfId="4" applyFont="1" applyFill="1" applyBorder="1"/>
    <xf numFmtId="0" fontId="3" fillId="8" borderId="0" xfId="0" applyFont="1" applyFill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44" fontId="14" fillId="6" borderId="29" xfId="4" applyFont="1" applyFill="1" applyBorder="1"/>
    <xf numFmtId="44" fontId="13" fillId="6" borderId="25" xfId="4" applyFont="1" applyFill="1" applyBorder="1"/>
    <xf numFmtId="0" fontId="13" fillId="6" borderId="25" xfId="0" applyFont="1" applyFill="1" applyBorder="1"/>
    <xf numFmtId="0" fontId="0" fillId="10" borderId="0" xfId="0" applyFill="1"/>
    <xf numFmtId="0" fontId="16" fillId="0" borderId="0" xfId="0" applyFont="1" applyAlignment="1">
      <alignment horizontal="center"/>
    </xf>
    <xf numFmtId="0" fontId="15" fillId="10" borderId="0" xfId="0" applyFont="1" applyFill="1"/>
    <xf numFmtId="0" fontId="17" fillId="10" borderId="0" xfId="0" applyFont="1" applyFill="1"/>
    <xf numFmtId="0" fontId="14" fillId="3" borderId="26" xfId="0" applyFont="1" applyFill="1" applyBorder="1" applyAlignment="1">
      <alignment horizontal="right"/>
    </xf>
    <xf numFmtId="0" fontId="3" fillId="8" borderId="0" xfId="0" applyFont="1" applyFill="1"/>
    <xf numFmtId="0" fontId="13" fillId="8" borderId="0" xfId="0" applyFont="1" applyFill="1" applyAlignment="1">
      <alignment horizontal="center"/>
    </xf>
    <xf numFmtId="0" fontId="16" fillId="8" borderId="0" xfId="0" applyFont="1" applyFill="1" applyAlignment="1">
      <alignment horizontal="center"/>
    </xf>
    <xf numFmtId="0" fontId="14" fillId="8" borderId="0" xfId="0" applyFont="1" applyFill="1" applyAlignment="1">
      <alignment horizontal="left"/>
    </xf>
    <xf numFmtId="0" fontId="13" fillId="9" borderId="30" xfId="0" applyFont="1" applyFill="1" applyBorder="1"/>
    <xf numFmtId="0" fontId="14" fillId="3" borderId="27" xfId="0" applyFont="1" applyFill="1" applyBorder="1"/>
    <xf numFmtId="0" fontId="14" fillId="3" borderId="27" xfId="0" applyFont="1" applyFill="1" applyBorder="1" applyAlignment="1">
      <alignment horizontal="left"/>
    </xf>
    <xf numFmtId="0" fontId="13" fillId="8" borderId="0" xfId="0" applyFont="1" applyFill="1"/>
    <xf numFmtId="0" fontId="13" fillId="9" borderId="31" xfId="0" applyFont="1" applyFill="1" applyBorder="1"/>
    <xf numFmtId="0" fontId="13" fillId="6" borderId="28" xfId="0" applyFont="1" applyFill="1" applyBorder="1"/>
    <xf numFmtId="0" fontId="0" fillId="7" borderId="32" xfId="0" applyFill="1" applyBorder="1"/>
    <xf numFmtId="0" fontId="0" fillId="7" borderId="33" xfId="0" applyFill="1" applyBorder="1"/>
    <xf numFmtId="0" fontId="11" fillId="3" borderId="0" xfId="0" applyFont="1" applyFill="1"/>
    <xf numFmtId="0" fontId="11" fillId="5" borderId="25" xfId="0" applyFont="1" applyFill="1" applyBorder="1"/>
    <xf numFmtId="0" fontId="18" fillId="7" borderId="25" xfId="0" applyFont="1" applyFill="1" applyBorder="1"/>
    <xf numFmtId="0" fontId="18" fillId="3" borderId="0" xfId="0" applyFont="1" applyFill="1"/>
    <xf numFmtId="0" fontId="11" fillId="7" borderId="25" xfId="0" applyFont="1" applyFill="1" applyBorder="1"/>
    <xf numFmtId="44" fontId="14" fillId="3" borderId="29" xfId="4" applyFont="1" applyFill="1" applyBorder="1"/>
    <xf numFmtId="0" fontId="19" fillId="0" borderId="0" xfId="0" applyFont="1"/>
    <xf numFmtId="0" fontId="19" fillId="7" borderId="25" xfId="0" applyFont="1" applyFill="1" applyBorder="1"/>
    <xf numFmtId="0" fontId="20" fillId="7" borderId="0" xfId="0" applyFont="1" applyFill="1"/>
    <xf numFmtId="0" fontId="19" fillId="7" borderId="0" xfId="0" applyFont="1" applyFill="1"/>
    <xf numFmtId="0" fontId="20" fillId="7" borderId="25" xfId="0" applyFont="1" applyFill="1" applyBorder="1"/>
    <xf numFmtId="0" fontId="20" fillId="0" borderId="0" xfId="0" applyFont="1"/>
    <xf numFmtId="0" fontId="20" fillId="0" borderId="0" xfId="0" applyFont="1" applyAlignment="1">
      <alignment horizontal="center"/>
    </xf>
    <xf numFmtId="0" fontId="20" fillId="8" borderId="0" xfId="0" applyFont="1" applyFill="1" applyAlignment="1">
      <alignment horizontal="center"/>
    </xf>
    <xf numFmtId="44" fontId="19" fillId="6" borderId="26" xfId="4" applyFont="1" applyFill="1" applyBorder="1"/>
    <xf numFmtId="44" fontId="19" fillId="6" borderId="29" xfId="4" applyFont="1" applyFill="1" applyBorder="1"/>
    <xf numFmtId="0" fontId="19" fillId="8" borderId="0" xfId="0" applyFont="1" applyFill="1"/>
    <xf numFmtId="0" fontId="20" fillId="9" borderId="30" xfId="0" applyFont="1" applyFill="1" applyBorder="1"/>
    <xf numFmtId="44" fontId="20" fillId="6" borderId="25" xfId="4" applyFont="1" applyFill="1" applyBorder="1"/>
    <xf numFmtId="0" fontId="20" fillId="6" borderId="25" xfId="0" applyFont="1" applyFill="1" applyBorder="1"/>
    <xf numFmtId="0" fontId="20" fillId="9" borderId="31" xfId="0" applyFont="1" applyFill="1" applyBorder="1"/>
    <xf numFmtId="0" fontId="20" fillId="6" borderId="28" xfId="0" applyFont="1" applyFill="1" applyBorder="1"/>
    <xf numFmtId="0" fontId="20" fillId="8" borderId="0" xfId="0" applyFont="1" applyFill="1"/>
    <xf numFmtId="0" fontId="19" fillId="11" borderId="0" xfId="0" applyFont="1" applyFill="1"/>
    <xf numFmtId="0" fontId="0" fillId="11" borderId="0" xfId="0" applyFill="1"/>
    <xf numFmtId="0" fontId="0" fillId="8" borderId="0" xfId="0" applyFill="1"/>
    <xf numFmtId="0" fontId="20" fillId="5" borderId="28" xfId="0" applyFont="1" applyFill="1" applyBorder="1"/>
    <xf numFmtId="0" fontId="20" fillId="11" borderId="0" xfId="0" applyFont="1" applyFill="1" applyAlignment="1">
      <alignment horizontal="center"/>
    </xf>
    <xf numFmtId="0" fontId="19" fillId="3" borderId="0" xfId="0" applyFont="1" applyFill="1" applyProtection="1">
      <protection locked="0"/>
    </xf>
    <xf numFmtId="0" fontId="20" fillId="3" borderId="0" xfId="0" applyFont="1" applyFill="1" applyProtection="1">
      <protection locked="0"/>
    </xf>
    <xf numFmtId="0" fontId="19" fillId="3" borderId="12" xfId="0" applyFont="1" applyFill="1" applyBorder="1" applyProtection="1">
      <protection locked="0"/>
    </xf>
    <xf numFmtId="0" fontId="19" fillId="3" borderId="26" xfId="0" applyFont="1" applyFill="1" applyBorder="1" applyAlignment="1" applyProtection="1">
      <alignment horizontal="right"/>
      <protection locked="0"/>
    </xf>
    <xf numFmtId="44" fontId="19" fillId="3" borderId="26" xfId="4" applyFont="1" applyFill="1" applyBorder="1" applyProtection="1">
      <protection locked="0"/>
    </xf>
    <xf numFmtId="44" fontId="19" fillId="3" borderId="12" xfId="4" applyFont="1" applyFill="1" applyBorder="1" applyProtection="1">
      <protection locked="0"/>
    </xf>
    <xf numFmtId="0" fontId="19" fillId="3" borderId="27" xfId="0" applyFont="1" applyFill="1" applyBorder="1" applyProtection="1">
      <protection locked="0"/>
    </xf>
    <xf numFmtId="0" fontId="19" fillId="3" borderId="29" xfId="0" applyFont="1" applyFill="1" applyBorder="1" applyAlignment="1" applyProtection="1">
      <alignment horizontal="right"/>
      <protection locked="0"/>
    </xf>
    <xf numFmtId="0" fontId="19" fillId="3" borderId="29" xfId="0" applyFont="1" applyFill="1" applyBorder="1" applyProtection="1">
      <protection locked="0"/>
    </xf>
    <xf numFmtId="0" fontId="19" fillId="3" borderId="33" xfId="0" applyFont="1" applyFill="1" applyBorder="1" applyProtection="1">
      <protection locked="0"/>
    </xf>
    <xf numFmtId="0" fontId="21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5">
    <cellStyle name="Comma" xfId="2" builtinId="3"/>
    <cellStyle name="Currency" xfId="4" builtinId="4"/>
    <cellStyle name="Hyperlink" xfId="1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26670</xdr:rowOff>
    </xdr:from>
    <xdr:to>
      <xdr:col>19</xdr:col>
      <xdr:colOff>0</xdr:colOff>
      <xdr:row>59</xdr:row>
      <xdr:rowOff>85725</xdr:rowOff>
    </xdr:to>
    <xdr:sp macro="" textlink="">
      <xdr:nvSpPr>
        <xdr:cNvPr id="16" name="TextBox 1">
          <a:extLst>
            <a:ext uri="{FF2B5EF4-FFF2-40B4-BE49-F238E27FC236}">
              <a16:creationId xmlns:a16="http://schemas.microsoft.com/office/drawing/2014/main" id="{D8EB65AA-5A3A-42DD-8CFE-6E830D874080}"/>
            </a:ext>
          </a:extLst>
        </xdr:cNvPr>
        <xdr:cNvSpPr txBox="1"/>
      </xdr:nvSpPr>
      <xdr:spPr>
        <a:xfrm>
          <a:off x="15240" y="26670"/>
          <a:ext cx="11567160" cy="107365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14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Instructions</a:t>
          </a:r>
          <a:endParaRPr lang="en-US" sz="1400" b="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 algn="l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Gather the following to complete the tool:</a:t>
          </a:r>
        </a:p>
        <a:p>
          <a:pPr marL="0" marR="0" algn="l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endParaRPr lang="en-US" sz="14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742950" marR="0" lvl="1" indent="-28575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Courier New" panose="02070309020205020404" pitchFamily="49" charset="0"/>
            <a:buChar char="o"/>
          </a:pP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Invoices</a:t>
          </a:r>
          <a:r>
            <a:rPr lang="en-US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or price lists </a:t>
          </a: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</a:p>
        <a:p>
          <a:pPr marL="742950" marR="0" lvl="1" indent="-28575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Courier New" panose="02070309020205020404" pitchFamily="49" charset="0"/>
            <a:buChar char="o"/>
          </a:pP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Recipe and total qty of ingredients needed </a:t>
          </a:r>
        </a:p>
        <a:p>
          <a:pPr marL="742950" marR="0" lvl="1" indent="-28575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Courier New" panose="02070309020205020404" pitchFamily="49" charset="0"/>
            <a:buChar char="o"/>
          </a:pP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The per unit cost of each ingredient</a:t>
          </a:r>
          <a:r>
            <a:rPr lang="en-US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in recipe </a:t>
          </a:r>
          <a:endParaRPr lang="en-US" sz="14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1143000" marR="0" lvl="2" indent="-22860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"/>
          </a:pP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NOTE: Unit Cost = cost per product case </a:t>
          </a: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÷</a:t>
          </a: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number of items per case</a:t>
          </a:r>
        </a:p>
        <a:p>
          <a:pPr marL="742950" marR="0" lvl="1" indent="-28575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Courier New" panose="02070309020205020404" pitchFamily="49" charset="0"/>
            <a:buChar char="o"/>
          </a:pP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Data is only entered in the </a:t>
          </a:r>
          <a:r>
            <a:rPr lang="en-US" sz="1400" b="1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peach</a:t>
          </a: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colored cells</a:t>
          </a:r>
        </a:p>
        <a:p>
          <a:pPr marL="742950" marR="0" lvl="1" indent="-28575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Courier New" panose="02070309020205020404" pitchFamily="49" charset="0"/>
            <a:buChar char="o"/>
          </a:pP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All other cells are protected with formulas to prepopulate and are </a:t>
          </a:r>
          <a:r>
            <a:rPr lang="en-US" sz="1400" b="1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gray</a:t>
          </a: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colored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586740</xdr:colOff>
      <xdr:row>85</xdr:row>
      <xdr:rowOff>19050</xdr:rowOff>
    </xdr:to>
    <xdr:sp macro="" textlink="">
      <xdr:nvSpPr>
        <xdr:cNvPr id="9" name="TextBox 1">
          <a:extLst>
            <a:ext uri="{FF2B5EF4-FFF2-40B4-BE49-F238E27FC236}">
              <a16:creationId xmlns:a16="http://schemas.microsoft.com/office/drawing/2014/main" id="{7DA7FF36-1927-4918-86F2-65CFE34C3229}"/>
            </a:ext>
          </a:extLst>
        </xdr:cNvPr>
        <xdr:cNvSpPr txBox="1"/>
      </xdr:nvSpPr>
      <xdr:spPr>
        <a:xfrm>
          <a:off x="0" y="0"/>
          <a:ext cx="11559540" cy="15401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14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Revenue Ratio Worksheet Instructions</a:t>
          </a:r>
          <a:endParaRPr lang="en-US" sz="14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14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4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342900" marR="0" lvl="0" indent="-34290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Symbol" panose="05050102010706020507" pitchFamily="18" charset="2"/>
            <a:buChar char=""/>
          </a:pP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The Revenue Ratio Worksheet should be completed annually after a completed school year</a:t>
          </a:r>
        </a:p>
        <a:p>
          <a:pPr marL="342900" marR="0" lvl="0" indent="-34290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Symbol" panose="05050102010706020507" pitchFamily="18" charset="2"/>
            <a:buChar char=""/>
          </a:pP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Gather the following to complete the tool:</a:t>
          </a:r>
        </a:p>
        <a:p>
          <a:pPr marL="742950" marR="0" lvl="1" indent="-28575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Courier New" panose="02070309020205020404" pitchFamily="49" charset="0"/>
            <a:buChar char="o"/>
          </a:pP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APSCN Year End Report</a:t>
          </a:r>
          <a:r>
            <a:rPr lang="en-US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or </a:t>
          </a: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general ledger summary from your</a:t>
          </a:r>
          <a:r>
            <a:rPr lang="en-US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POS </a:t>
          </a:r>
        </a:p>
        <a:p>
          <a:pPr marL="742950" marR="0" lvl="1" indent="-28575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Courier New" panose="02070309020205020404" pitchFamily="49" charset="0"/>
            <a:buChar char="o"/>
          </a:pP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The Ala Carte Pricing Worksheet should be completed first before the Revenue Ratio Tab </a:t>
          </a:r>
        </a:p>
        <a:p>
          <a:pPr marL="342900" marR="0" lvl="0" indent="-34290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Symbol" panose="05050102010706020507" pitchFamily="18" charset="2"/>
            <a:buChar char=""/>
          </a:pP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Data is only entered in the </a:t>
          </a:r>
          <a:r>
            <a:rPr lang="en-US" sz="14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peach</a:t>
          </a: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colored cells</a:t>
          </a:r>
        </a:p>
        <a:p>
          <a:pPr marL="742950" marR="0" lvl="1" indent="-28575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Courier New" panose="02070309020205020404" pitchFamily="49" charset="0"/>
            <a:buChar char="o"/>
          </a:pP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All other cells are protected with formulas to prepopulate and are </a:t>
          </a:r>
          <a:r>
            <a:rPr lang="en-US" sz="14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gray</a:t>
          </a: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colored</a:t>
          </a:r>
        </a:p>
        <a:p>
          <a:pPr marL="0" marR="0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1400" b="1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4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1400" b="1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What to do if your Revenue Ratio is lower than your Food Cost Ratio:</a:t>
          </a:r>
          <a:endParaRPr lang="en-US" sz="14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342900" marR="0" lvl="0" indent="-34290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Symbol" panose="05050102010706020507" pitchFamily="18" charset="2"/>
            <a:buChar char=""/>
          </a:pP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Ensure all nonprogram revenue is</a:t>
          </a:r>
          <a:r>
            <a:rPr lang="en-US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recieved into the nonprofit school foodservice account </a:t>
          </a: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as required and that nonprogram foods are not offered free of charge</a:t>
          </a:r>
        </a:p>
        <a:p>
          <a:pPr marL="342900" marR="0" lvl="0" indent="-34290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Symbol" panose="05050102010706020507" pitchFamily="18" charset="2"/>
            <a:buChar char=""/>
          </a:pPr>
          <a:r>
            <a:rPr lang="en-US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Ensure all nonprogram revenues are tracked and reported separately by category i.e.</a:t>
          </a:r>
          <a:r>
            <a:rPr lang="en-US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a la carte sales</a:t>
          </a:r>
          <a:endParaRPr lang="en-US" sz="14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742950" marR="0" lvl="1" indent="-28575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Courier New" panose="02070309020205020404" pitchFamily="49" charset="0"/>
            <a:buChar char="o"/>
          </a:pPr>
          <a:r>
            <a:rPr lang="en-US" sz="14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NOTE: Your average food cost percentage should be close to the industry standard of 40%</a:t>
          </a:r>
          <a:endParaRPr lang="en-US" sz="14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742950" marR="0" lvl="1" indent="-28575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Courier New" panose="02070309020205020404" pitchFamily="49" charset="0"/>
            <a:buChar char="o"/>
          </a:pPr>
          <a:r>
            <a:rPr lang="en-US" sz="14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Adjust/Raise ala carte pricing as necessary in the “Ala Carte Pricing” Tab to achieve around an average overall food cost of 40%</a:t>
          </a:r>
          <a:endParaRPr lang="en-US" sz="14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14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4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</xdr:colOff>
      <xdr:row>9</xdr:row>
      <xdr:rowOff>15239</xdr:rowOff>
    </xdr:from>
    <xdr:to>
      <xdr:col>5</xdr:col>
      <xdr:colOff>9525</xdr:colOff>
      <xdr:row>16</xdr:row>
      <xdr:rowOff>238124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33C44D0-9195-4F3E-97E1-6BBC0BA45F90}"/>
            </a:ext>
          </a:extLst>
        </xdr:cNvPr>
        <xdr:cNvSpPr txBox="1"/>
      </xdr:nvSpPr>
      <xdr:spPr>
        <a:xfrm>
          <a:off x="49530" y="3234689"/>
          <a:ext cx="9113520" cy="195643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/>
            <a:t>The revenue ratio is a SFA's non-program food revenue as a percentage of total revenue.  An SFA's average food cost percentage calculated from the Non-program Pricing Tab carries over into cell D8.  To determine a SFA's Nonprogram Food Cost the average food cost in cell D8 is multiplied by the nonprogram revenue in cell A9.  The food cost ratio is a SFA's cost of non-program foods as a percentage of total food costs. 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</xdr:colOff>
      <xdr:row>4</xdr:row>
      <xdr:rowOff>15240</xdr:rowOff>
    </xdr:from>
    <xdr:to>
      <xdr:col>4</xdr:col>
      <xdr:colOff>1200150</xdr:colOff>
      <xdr:row>6</xdr:row>
      <xdr:rowOff>342900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49A3316-AFCA-4497-9B4D-351A9203BA6F}"/>
            </a:ext>
          </a:extLst>
        </xdr:cNvPr>
        <xdr:cNvSpPr txBox="1"/>
      </xdr:nvSpPr>
      <xdr:spPr>
        <a:xfrm>
          <a:off x="3326130" y="2529840"/>
          <a:ext cx="3608070" cy="108966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desired food cost percentage can be changed by the SFA however keep in mind that food cost percentage industry standard is</a:t>
          </a: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40% </a:t>
          </a:r>
          <a:endParaRPr 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0D320-C5EF-4481-A5B2-28F168BD9E00}">
  <sheetPr>
    <tabColor theme="0"/>
    <pageSetUpPr fitToPage="1"/>
  </sheetPr>
  <dimension ref="A1"/>
  <sheetViews>
    <sheetView workbookViewId="0">
      <selection activeCell="D20" sqref="D20"/>
    </sheetView>
  </sheetViews>
  <sheetFormatPr defaultRowHeight="15" x14ac:dyDescent="0.25"/>
  <sheetData/>
  <printOptions horizontalCentered="1" verticalCentered="1"/>
  <pageMargins left="0.25" right="0.25" top="0.75" bottom="0.75" header="0.3" footer="0.3"/>
  <pageSetup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6644-B2D0-46E1-BE59-2E572B81FD95}">
  <sheetPr>
    <pageSetUpPr fitToPage="1"/>
  </sheetPr>
  <dimension ref="A1:AI45"/>
  <sheetViews>
    <sheetView tabSelected="1" zoomScale="30" zoomScaleNormal="30" workbookViewId="0">
      <selection activeCell="A2" sqref="A2:G3"/>
    </sheetView>
  </sheetViews>
  <sheetFormatPr defaultRowHeight="15" x14ac:dyDescent="0.25"/>
  <cols>
    <col min="1" max="1" width="77.7109375" customWidth="1"/>
    <col min="2" max="2" width="108.85546875" customWidth="1"/>
    <col min="3" max="3" width="105.7109375" customWidth="1"/>
    <col min="4" max="4" width="90.5703125" customWidth="1"/>
    <col min="5" max="5" width="109.85546875" customWidth="1"/>
    <col min="6" max="6" width="86.7109375" customWidth="1"/>
    <col min="7" max="7" width="94.28515625" customWidth="1"/>
    <col min="8" max="8" width="58.7109375" customWidth="1"/>
    <col min="9" max="9" width="50.28515625" customWidth="1"/>
  </cols>
  <sheetData>
    <row r="1" spans="1:35" ht="51.75" customHeight="1" x14ac:dyDescent="0.7">
      <c r="A1" s="106"/>
      <c r="B1" s="106"/>
      <c r="C1" s="106"/>
      <c r="D1" s="106"/>
      <c r="E1" s="106"/>
      <c r="F1" s="106"/>
      <c r="G1" s="106"/>
    </row>
    <row r="2" spans="1:35" x14ac:dyDescent="0.25">
      <c r="A2" s="138" t="s">
        <v>31</v>
      </c>
      <c r="B2" s="138"/>
      <c r="C2" s="138"/>
      <c r="D2" s="138"/>
      <c r="E2" s="138"/>
      <c r="F2" s="138"/>
      <c r="G2" s="138"/>
    </row>
    <row r="3" spans="1:35" ht="103.5" customHeight="1" x14ac:dyDescent="0.25">
      <c r="A3" s="138"/>
      <c r="B3" s="138"/>
      <c r="C3" s="138"/>
      <c r="D3" s="138"/>
      <c r="E3" s="138"/>
      <c r="F3" s="138"/>
      <c r="G3" s="138"/>
    </row>
    <row r="4" spans="1:35" ht="46.5" x14ac:dyDescent="0.7">
      <c r="A4" s="106"/>
      <c r="B4" s="106"/>
      <c r="C4" s="106"/>
      <c r="D4" s="106"/>
      <c r="E4" s="106"/>
      <c r="F4" s="106"/>
      <c r="G4" s="106"/>
    </row>
    <row r="5" spans="1:35" ht="46.5" x14ac:dyDescent="0.7">
      <c r="A5" s="107" t="s">
        <v>32</v>
      </c>
      <c r="B5" s="128" t="s">
        <v>59</v>
      </c>
      <c r="C5" s="128"/>
      <c r="D5" s="108"/>
      <c r="E5" s="109"/>
      <c r="F5" s="109"/>
      <c r="G5" s="109"/>
    </row>
    <row r="6" spans="1:35" ht="46.5" x14ac:dyDescent="0.7">
      <c r="A6" s="110" t="s">
        <v>34</v>
      </c>
      <c r="B6" s="128" t="s">
        <v>35</v>
      </c>
      <c r="C6" s="128"/>
      <c r="D6" s="109"/>
      <c r="E6" s="109"/>
      <c r="F6" s="109"/>
      <c r="G6" s="109"/>
    </row>
    <row r="7" spans="1:35" ht="46.5" x14ac:dyDescent="0.7">
      <c r="A7" s="126" t="s">
        <v>33</v>
      </c>
      <c r="B7" s="129">
        <v>50</v>
      </c>
      <c r="C7" s="129"/>
      <c r="D7" s="109"/>
      <c r="E7" s="109"/>
      <c r="F7" s="109"/>
      <c r="G7" s="109"/>
    </row>
    <row r="8" spans="1:35" ht="46.5" x14ac:dyDescent="0.7">
      <c r="A8" s="109"/>
      <c r="B8" s="109"/>
      <c r="C8" s="109"/>
      <c r="D8" s="109"/>
      <c r="E8" s="109"/>
      <c r="F8" s="109"/>
      <c r="G8" s="109"/>
    </row>
    <row r="9" spans="1:35" ht="46.5" x14ac:dyDescent="0.7">
      <c r="A9" s="111"/>
      <c r="B9" s="112" t="s">
        <v>56</v>
      </c>
      <c r="C9" s="112" t="s">
        <v>65</v>
      </c>
      <c r="D9" s="112" t="s">
        <v>55</v>
      </c>
      <c r="E9" s="112" t="s">
        <v>66</v>
      </c>
      <c r="F9" s="112" t="s">
        <v>54</v>
      </c>
      <c r="G9" s="112" t="s">
        <v>65</v>
      </c>
      <c r="H9" s="113"/>
      <c r="I9" s="1"/>
    </row>
    <row r="10" spans="1:35" ht="46.5" x14ac:dyDescent="0.7">
      <c r="A10" s="111" t="s">
        <v>19</v>
      </c>
      <c r="B10" s="112"/>
      <c r="C10" s="127" t="s">
        <v>61</v>
      </c>
      <c r="D10" s="112" t="s">
        <v>58</v>
      </c>
      <c r="E10" s="112"/>
      <c r="G10" s="127" t="s">
        <v>62</v>
      </c>
      <c r="H10" s="106"/>
    </row>
    <row r="11" spans="1:35" ht="46.5" x14ac:dyDescent="0.7">
      <c r="A11" s="130" t="s">
        <v>60</v>
      </c>
      <c r="B11" s="131">
        <v>100</v>
      </c>
      <c r="C11" s="131"/>
      <c r="D11" s="132">
        <v>1</v>
      </c>
      <c r="E11" s="114">
        <f t="shared" ref="E11:E32" si="0">IFERROR(D11/B11,"")</f>
        <v>0.01</v>
      </c>
      <c r="F11" s="131">
        <v>50</v>
      </c>
      <c r="G11" s="135"/>
      <c r="H11" s="115">
        <f>IFERROR(E11*F11,"")</f>
        <v>0.5</v>
      </c>
      <c r="I11" s="106"/>
    </row>
    <row r="12" spans="1:35" ht="46.5" x14ac:dyDescent="0.7">
      <c r="A12" s="130"/>
      <c r="B12" s="131"/>
      <c r="C12" s="131"/>
      <c r="D12" s="133"/>
      <c r="E12" s="114" t="str">
        <f t="shared" si="0"/>
        <v/>
      </c>
      <c r="F12" s="131"/>
      <c r="G12" s="135"/>
      <c r="H12" s="115" t="str">
        <f>IFERROR(E12*F12,"")</f>
        <v/>
      </c>
      <c r="I12" s="106"/>
    </row>
    <row r="13" spans="1:35" ht="46.5" x14ac:dyDescent="0.7">
      <c r="A13" s="130" t="s">
        <v>57</v>
      </c>
      <c r="B13" s="131"/>
      <c r="C13" s="131"/>
      <c r="D13" s="133"/>
      <c r="E13" s="114" t="str">
        <f t="shared" si="0"/>
        <v/>
      </c>
      <c r="F13" s="131"/>
      <c r="G13" s="135"/>
      <c r="H13" s="115" t="str">
        <f t="shared" ref="H13:H32" si="1">IFERROR(E13*F13,"")</f>
        <v/>
      </c>
      <c r="I13" s="106"/>
    </row>
    <row r="14" spans="1:35" ht="46.5" x14ac:dyDescent="0.7">
      <c r="A14" s="130" t="s">
        <v>57</v>
      </c>
      <c r="B14" s="131"/>
      <c r="C14" s="131"/>
      <c r="D14" s="133"/>
      <c r="E14" s="114" t="str">
        <f t="shared" si="0"/>
        <v/>
      </c>
      <c r="F14" s="131"/>
      <c r="G14" s="135"/>
      <c r="H14" s="115" t="str">
        <f t="shared" si="1"/>
        <v/>
      </c>
      <c r="I14" s="123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</row>
    <row r="15" spans="1:35" ht="46.5" x14ac:dyDescent="0.7">
      <c r="A15" s="130" t="s">
        <v>57</v>
      </c>
      <c r="B15" s="131"/>
      <c r="C15" s="131"/>
      <c r="D15" s="132"/>
      <c r="E15" s="114" t="str">
        <f t="shared" si="0"/>
        <v/>
      </c>
      <c r="F15" s="131"/>
      <c r="G15" s="135"/>
      <c r="H15" s="115" t="str">
        <f t="shared" si="1"/>
        <v/>
      </c>
      <c r="I15" s="123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</row>
    <row r="16" spans="1:35" ht="46.5" x14ac:dyDescent="0.7">
      <c r="A16" s="130" t="s">
        <v>57</v>
      </c>
      <c r="B16" s="131"/>
      <c r="C16" s="131"/>
      <c r="D16" s="133"/>
      <c r="E16" s="114" t="str">
        <f t="shared" si="0"/>
        <v/>
      </c>
      <c r="F16" s="131"/>
      <c r="G16" s="135"/>
      <c r="H16" s="115" t="str">
        <f t="shared" si="1"/>
        <v/>
      </c>
      <c r="I16" s="123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</row>
    <row r="17" spans="1:35" ht="46.5" x14ac:dyDescent="0.7">
      <c r="A17" s="130" t="s">
        <v>57</v>
      </c>
      <c r="B17" s="131"/>
      <c r="C17" s="131"/>
      <c r="D17" s="133"/>
      <c r="E17" s="114" t="str">
        <f t="shared" si="0"/>
        <v/>
      </c>
      <c r="F17" s="131"/>
      <c r="G17" s="135"/>
      <c r="H17" s="115" t="str">
        <f t="shared" si="1"/>
        <v/>
      </c>
      <c r="I17" s="123" t="s">
        <v>63</v>
      </c>
      <c r="J17" s="123" t="s">
        <v>64</v>
      </c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</row>
    <row r="18" spans="1:35" ht="46.5" x14ac:dyDescent="0.7">
      <c r="A18" s="130" t="s">
        <v>57</v>
      </c>
      <c r="B18" s="131"/>
      <c r="C18" s="131"/>
      <c r="D18" s="133"/>
      <c r="E18" s="114" t="str">
        <f t="shared" si="0"/>
        <v/>
      </c>
      <c r="F18" s="131"/>
      <c r="G18" s="135"/>
      <c r="H18" s="115" t="str">
        <f t="shared" si="1"/>
        <v/>
      </c>
      <c r="I18" s="123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</row>
    <row r="19" spans="1:35" ht="46.5" x14ac:dyDescent="0.7">
      <c r="A19" s="130" t="s">
        <v>57</v>
      </c>
      <c r="B19" s="131"/>
      <c r="C19" s="131"/>
      <c r="D19" s="133"/>
      <c r="E19" s="114" t="str">
        <f t="shared" si="0"/>
        <v/>
      </c>
      <c r="F19" s="131"/>
      <c r="G19" s="135"/>
      <c r="H19" s="115" t="str">
        <f t="shared" si="1"/>
        <v/>
      </c>
      <c r="I19" s="123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</row>
    <row r="20" spans="1:35" ht="46.5" x14ac:dyDescent="0.7">
      <c r="A20" s="130" t="s">
        <v>57</v>
      </c>
      <c r="B20" s="131"/>
      <c r="C20" s="131"/>
      <c r="D20" s="133"/>
      <c r="E20" s="114" t="str">
        <f t="shared" si="0"/>
        <v/>
      </c>
      <c r="F20" s="131"/>
      <c r="G20" s="135"/>
      <c r="H20" s="115" t="str">
        <f t="shared" si="1"/>
        <v/>
      </c>
      <c r="I20" s="106"/>
    </row>
    <row r="21" spans="1:35" ht="46.5" x14ac:dyDescent="0.7">
      <c r="A21" s="130" t="s">
        <v>57</v>
      </c>
      <c r="B21" s="130"/>
      <c r="C21" s="130"/>
      <c r="D21" s="130"/>
      <c r="E21" s="114" t="str">
        <f t="shared" si="0"/>
        <v/>
      </c>
      <c r="F21" s="130"/>
      <c r="G21" s="136"/>
      <c r="H21" s="115" t="str">
        <f t="shared" si="1"/>
        <v/>
      </c>
      <c r="I21" s="106"/>
    </row>
    <row r="22" spans="1:35" ht="46.5" x14ac:dyDescent="0.7">
      <c r="A22" s="130" t="s">
        <v>57</v>
      </c>
      <c r="B22" s="130"/>
      <c r="C22" s="130"/>
      <c r="D22" s="130"/>
      <c r="E22" s="114" t="str">
        <f t="shared" si="0"/>
        <v/>
      </c>
      <c r="F22" s="130"/>
      <c r="G22" s="136"/>
      <c r="H22" s="115" t="str">
        <f t="shared" si="1"/>
        <v/>
      </c>
      <c r="I22" s="106"/>
      <c r="P22" s="88"/>
      <c r="Q22" s="77"/>
    </row>
    <row r="23" spans="1:35" ht="46.5" x14ac:dyDescent="0.7">
      <c r="A23" s="130" t="s">
        <v>57</v>
      </c>
      <c r="B23" s="130"/>
      <c r="C23" s="130"/>
      <c r="D23" s="130"/>
      <c r="E23" s="114" t="str">
        <f t="shared" si="0"/>
        <v/>
      </c>
      <c r="F23" s="130"/>
      <c r="G23" s="136"/>
      <c r="H23" s="115" t="str">
        <f t="shared" si="1"/>
        <v/>
      </c>
      <c r="I23" s="106"/>
      <c r="P23" s="89"/>
      <c r="Q23" s="90"/>
    </row>
    <row r="24" spans="1:35" ht="46.5" x14ac:dyDescent="0.7">
      <c r="A24" s="130" t="s">
        <v>57</v>
      </c>
      <c r="B24" s="130"/>
      <c r="C24" s="130"/>
      <c r="D24" s="130"/>
      <c r="E24" s="114" t="str">
        <f t="shared" si="0"/>
        <v/>
      </c>
      <c r="F24" s="130"/>
      <c r="G24" s="136"/>
      <c r="H24" s="115" t="str">
        <f t="shared" si="1"/>
        <v/>
      </c>
      <c r="I24" s="106"/>
      <c r="P24" s="66"/>
      <c r="Q24" s="66"/>
    </row>
    <row r="25" spans="1:35" ht="46.5" x14ac:dyDescent="0.7">
      <c r="A25" s="130" t="s">
        <v>57</v>
      </c>
      <c r="B25" s="130"/>
      <c r="C25" s="130"/>
      <c r="D25" s="130"/>
      <c r="E25" s="114" t="str">
        <f t="shared" si="0"/>
        <v/>
      </c>
      <c r="F25" s="130"/>
      <c r="G25" s="136"/>
      <c r="H25" s="115" t="str">
        <f t="shared" si="1"/>
        <v/>
      </c>
      <c r="I25" s="106"/>
      <c r="P25" s="66"/>
      <c r="Q25" s="66"/>
    </row>
    <row r="26" spans="1:35" ht="46.5" x14ac:dyDescent="0.7">
      <c r="A26" s="130" t="s">
        <v>57</v>
      </c>
      <c r="B26" s="130"/>
      <c r="C26" s="130"/>
      <c r="D26" s="130"/>
      <c r="E26" s="114" t="str">
        <f t="shared" si="0"/>
        <v/>
      </c>
      <c r="F26" s="130"/>
      <c r="G26" s="136"/>
      <c r="H26" s="115" t="str">
        <f t="shared" si="1"/>
        <v/>
      </c>
      <c r="I26" s="106"/>
      <c r="P26" s="66"/>
      <c r="Q26" s="66"/>
    </row>
    <row r="27" spans="1:35" ht="46.5" x14ac:dyDescent="0.7">
      <c r="A27" s="130" t="s">
        <v>57</v>
      </c>
      <c r="B27" s="130"/>
      <c r="C27" s="130"/>
      <c r="D27" s="130"/>
      <c r="E27" s="114" t="str">
        <f t="shared" si="0"/>
        <v/>
      </c>
      <c r="F27" s="130"/>
      <c r="G27" s="136"/>
      <c r="H27" s="115" t="str">
        <f t="shared" si="1"/>
        <v/>
      </c>
      <c r="I27" s="106"/>
      <c r="P27" s="66"/>
      <c r="Q27" s="66"/>
    </row>
    <row r="28" spans="1:35" ht="46.5" x14ac:dyDescent="0.7">
      <c r="A28" s="130" t="s">
        <v>57</v>
      </c>
      <c r="B28" s="130"/>
      <c r="C28" s="130"/>
      <c r="D28" s="130"/>
      <c r="E28" s="114" t="str">
        <f t="shared" si="0"/>
        <v/>
      </c>
      <c r="F28" s="130"/>
      <c r="G28" s="136"/>
      <c r="H28" s="115" t="str">
        <f t="shared" si="1"/>
        <v/>
      </c>
      <c r="I28" s="106"/>
      <c r="P28" s="66"/>
      <c r="Q28" s="66"/>
    </row>
    <row r="29" spans="1:35" ht="46.5" x14ac:dyDescent="0.7">
      <c r="A29" s="130" t="s">
        <v>57</v>
      </c>
      <c r="B29" s="130"/>
      <c r="C29" s="130"/>
      <c r="D29" s="130"/>
      <c r="E29" s="114" t="str">
        <f t="shared" si="0"/>
        <v/>
      </c>
      <c r="F29" s="130"/>
      <c r="G29" s="136"/>
      <c r="H29" s="115" t="str">
        <f t="shared" si="1"/>
        <v/>
      </c>
      <c r="I29" s="106"/>
      <c r="P29" s="66"/>
      <c r="Q29" s="66"/>
    </row>
    <row r="30" spans="1:35" ht="46.5" x14ac:dyDescent="0.7">
      <c r="A30" s="130" t="s">
        <v>57</v>
      </c>
      <c r="B30" s="130"/>
      <c r="C30" s="130"/>
      <c r="D30" s="130"/>
      <c r="E30" s="114" t="str">
        <f t="shared" si="0"/>
        <v/>
      </c>
      <c r="F30" s="130"/>
      <c r="G30" s="136"/>
      <c r="H30" s="115" t="str">
        <f t="shared" si="1"/>
        <v/>
      </c>
      <c r="I30" s="106"/>
      <c r="P30" s="66"/>
      <c r="Q30" s="66"/>
      <c r="V30" s="125"/>
      <c r="W30" s="125"/>
      <c r="X30" s="125"/>
      <c r="Y30" s="125"/>
      <c r="Z30" s="125"/>
      <c r="AA30" s="125"/>
      <c r="AB30" s="125"/>
      <c r="AC30" s="125"/>
    </row>
    <row r="31" spans="1:35" ht="46.5" x14ac:dyDescent="0.7">
      <c r="A31" s="130" t="s">
        <v>57</v>
      </c>
      <c r="B31" s="130"/>
      <c r="C31" s="130"/>
      <c r="D31" s="130"/>
      <c r="E31" s="114" t="str">
        <f t="shared" si="0"/>
        <v/>
      </c>
      <c r="F31" s="130"/>
      <c r="G31" s="136"/>
      <c r="H31" s="115" t="str">
        <f t="shared" si="1"/>
        <v/>
      </c>
      <c r="I31" s="106"/>
      <c r="P31" s="66"/>
      <c r="Q31" s="66"/>
      <c r="V31" s="125"/>
      <c r="W31" s="125"/>
      <c r="X31" s="125"/>
      <c r="Y31" s="125"/>
      <c r="Z31" s="125"/>
      <c r="AA31" s="125"/>
      <c r="AB31" s="125"/>
      <c r="AC31" s="125"/>
    </row>
    <row r="32" spans="1:35" ht="46.5" x14ac:dyDescent="0.7">
      <c r="A32" s="130" t="s">
        <v>57</v>
      </c>
      <c r="B32" s="134"/>
      <c r="C32" s="134"/>
      <c r="D32" s="134"/>
      <c r="E32" s="114" t="str">
        <f t="shared" si="0"/>
        <v/>
      </c>
      <c r="F32" s="134"/>
      <c r="G32" s="137"/>
      <c r="H32" s="115" t="str">
        <f t="shared" si="1"/>
        <v/>
      </c>
      <c r="I32" s="106"/>
      <c r="P32" s="66"/>
      <c r="Q32" s="66"/>
      <c r="V32" s="125"/>
      <c r="W32" s="125"/>
      <c r="X32" s="125"/>
      <c r="Y32" s="125"/>
      <c r="Z32" s="125"/>
      <c r="AA32" s="125"/>
      <c r="AB32" s="125"/>
      <c r="AC32" s="125"/>
    </row>
    <row r="33" spans="1:27" ht="46.5" x14ac:dyDescent="0.7">
      <c r="A33" s="116"/>
      <c r="B33" s="116"/>
      <c r="C33" s="116"/>
      <c r="D33" s="116"/>
      <c r="G33" s="117" t="s">
        <v>30</v>
      </c>
      <c r="H33" s="118">
        <f>SUM(H11:H32)</f>
        <v>0.5</v>
      </c>
      <c r="Q33" s="66"/>
      <c r="R33" s="66"/>
      <c r="T33" s="125"/>
      <c r="U33" s="125"/>
      <c r="V33" s="66"/>
      <c r="W33" s="91"/>
      <c r="X33" s="125"/>
      <c r="Y33" s="125"/>
      <c r="Z33" s="125"/>
      <c r="AA33" s="125"/>
    </row>
    <row r="34" spans="1:27" ht="46.5" x14ac:dyDescent="0.7">
      <c r="A34" s="116"/>
      <c r="B34" s="116"/>
      <c r="C34" s="116"/>
      <c r="D34" s="116"/>
      <c r="G34" s="117"/>
      <c r="H34" s="119"/>
      <c r="Q34" s="66"/>
      <c r="R34" s="91"/>
      <c r="T34" s="125"/>
      <c r="U34" s="125"/>
      <c r="V34" s="125"/>
      <c r="W34" s="125"/>
      <c r="X34" s="125"/>
      <c r="Y34" s="125"/>
      <c r="Z34" s="125"/>
      <c r="AA34" s="125"/>
    </row>
    <row r="35" spans="1:27" ht="46.5" x14ac:dyDescent="0.7">
      <c r="A35" s="106"/>
      <c r="B35" s="106"/>
      <c r="C35" s="106"/>
      <c r="D35" s="106"/>
      <c r="G35" s="117" t="s">
        <v>29</v>
      </c>
      <c r="H35" s="118">
        <f>H33/B7</f>
        <v>0.01</v>
      </c>
      <c r="Q35" s="66"/>
      <c r="R35" s="91"/>
    </row>
    <row r="36" spans="1:27" ht="46.5" x14ac:dyDescent="0.7">
      <c r="A36" s="106"/>
      <c r="B36" s="106"/>
      <c r="C36" s="106"/>
      <c r="D36" s="106"/>
      <c r="G36" s="120"/>
      <c r="H36" s="121"/>
      <c r="Q36" s="66"/>
      <c r="R36" s="91"/>
    </row>
    <row r="37" spans="1:27" ht="46.5" x14ac:dyDescent="0.7">
      <c r="A37" s="106"/>
      <c r="B37" s="106"/>
      <c r="C37" s="106"/>
      <c r="D37" s="106"/>
      <c r="E37" s="122"/>
      <c r="F37" s="122"/>
      <c r="G37" s="116"/>
      <c r="P37" s="66"/>
      <c r="Q37" s="91"/>
    </row>
    <row r="38" spans="1:27" ht="46.5" x14ac:dyDescent="0.7">
      <c r="A38" s="106"/>
      <c r="B38" s="106"/>
      <c r="C38" s="106"/>
      <c r="D38" s="106"/>
      <c r="E38" s="106"/>
      <c r="F38" s="106"/>
      <c r="G38" s="116"/>
      <c r="P38" s="66"/>
      <c r="Q38" s="91"/>
    </row>
    <row r="39" spans="1:27" ht="26.25" x14ac:dyDescent="0.4">
      <c r="G39" s="67"/>
      <c r="P39" s="66"/>
      <c r="Q39" s="91"/>
    </row>
    <row r="40" spans="1:27" ht="26.25" x14ac:dyDescent="0.4">
      <c r="G40" s="67"/>
      <c r="P40" s="66"/>
      <c r="Q40" s="91"/>
    </row>
    <row r="41" spans="1:27" ht="26.25" x14ac:dyDescent="0.4">
      <c r="P41" s="66"/>
      <c r="Q41" s="91"/>
    </row>
    <row r="42" spans="1:27" ht="26.25" x14ac:dyDescent="0.4">
      <c r="P42" s="66"/>
      <c r="Q42" s="91"/>
    </row>
    <row r="43" spans="1:27" ht="26.25" x14ac:dyDescent="0.4">
      <c r="P43" s="66"/>
      <c r="Q43" s="91"/>
    </row>
    <row r="44" spans="1:27" ht="26.25" x14ac:dyDescent="0.4">
      <c r="P44" s="66"/>
      <c r="Q44" s="91"/>
    </row>
    <row r="45" spans="1:27" ht="26.25" x14ac:dyDescent="0.4">
      <c r="P45" s="66"/>
      <c r="Q45" s="91"/>
    </row>
  </sheetData>
  <sheetProtection sheet="1" objects="1" scenarios="1"/>
  <mergeCells count="1">
    <mergeCell ref="A2:G3"/>
  </mergeCells>
  <printOptions horizontalCentered="1" verticalCentered="1"/>
  <pageMargins left="0.7" right="0.7" top="0.75" bottom="0.75" header="0.3" footer="0.3"/>
  <pageSetup scale="16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634E6-5E0A-46E1-A9F1-E5445C8676B9}">
  <sheetPr>
    <tabColor theme="0"/>
  </sheetPr>
  <dimension ref="A2:X45"/>
  <sheetViews>
    <sheetView zoomScale="40" zoomScaleNormal="40" workbookViewId="0">
      <selection sqref="A1:XFD1048576"/>
    </sheetView>
  </sheetViews>
  <sheetFormatPr defaultRowHeight="15" x14ac:dyDescent="0.25"/>
  <cols>
    <col min="1" max="1" width="33.7109375" customWidth="1"/>
    <col min="2" max="2" width="32.7109375" customWidth="1"/>
    <col min="3" max="3" width="23.28515625" customWidth="1"/>
    <col min="4" max="4" width="31.85546875" customWidth="1"/>
    <col min="5" max="5" width="35.5703125" customWidth="1"/>
    <col min="6" max="6" width="31.42578125" customWidth="1"/>
    <col min="7" max="7" width="35.28515625" customWidth="1"/>
    <col min="8" max="8" width="35.85546875" customWidth="1"/>
    <col min="9" max="9" width="50.28515625" customWidth="1"/>
  </cols>
  <sheetData>
    <row r="2" spans="1:19" x14ac:dyDescent="0.25">
      <c r="A2" s="139" t="s">
        <v>31</v>
      </c>
      <c r="B2" s="139"/>
      <c r="C2" s="139"/>
      <c r="D2" s="139"/>
      <c r="E2" s="139"/>
      <c r="F2" s="139"/>
      <c r="G2" s="139"/>
    </row>
    <row r="3" spans="1:19" x14ac:dyDescent="0.25">
      <c r="A3" s="139"/>
      <c r="B3" s="139"/>
      <c r="C3" s="139"/>
      <c r="D3" s="139"/>
      <c r="E3" s="139"/>
      <c r="F3" s="139"/>
      <c r="G3" s="139"/>
    </row>
    <row r="5" spans="1:19" ht="32.25" x14ac:dyDescent="0.5">
      <c r="A5" s="102" t="s">
        <v>32</v>
      </c>
      <c r="B5" s="103" t="s">
        <v>46</v>
      </c>
      <c r="C5" s="103"/>
      <c r="D5" s="64"/>
      <c r="E5" s="65"/>
      <c r="F5" s="65"/>
      <c r="G5" s="65"/>
    </row>
    <row r="6" spans="1:19" ht="32.25" x14ac:dyDescent="0.5">
      <c r="A6" s="104" t="s">
        <v>34</v>
      </c>
      <c r="B6" s="103" t="s">
        <v>35</v>
      </c>
      <c r="C6" s="103"/>
      <c r="D6" s="63"/>
      <c r="E6" s="65"/>
      <c r="F6" s="65"/>
      <c r="G6" s="65"/>
    </row>
    <row r="7" spans="1:19" ht="32.25" x14ac:dyDescent="0.5">
      <c r="A7" s="101" t="s">
        <v>33</v>
      </c>
      <c r="B7" s="100">
        <v>50</v>
      </c>
      <c r="C7" s="100"/>
      <c r="D7" s="63"/>
      <c r="E7" s="65"/>
      <c r="F7" s="65"/>
      <c r="G7" s="65"/>
    </row>
    <row r="8" spans="1:19" x14ac:dyDescent="0.25">
      <c r="A8" s="72"/>
      <c r="B8" s="98"/>
      <c r="C8" s="99"/>
      <c r="D8" s="65"/>
      <c r="E8" s="65"/>
      <c r="F8" s="65"/>
      <c r="G8" s="65"/>
    </row>
    <row r="9" spans="1:19" ht="18.75" x14ac:dyDescent="0.3">
      <c r="A9" s="1"/>
      <c r="B9" s="2" t="s">
        <v>36</v>
      </c>
      <c r="C9" s="2" t="s">
        <v>26</v>
      </c>
      <c r="D9" s="2" t="s">
        <v>24</v>
      </c>
      <c r="E9" s="2" t="s">
        <v>24</v>
      </c>
      <c r="F9" s="2" t="s">
        <v>37</v>
      </c>
      <c r="G9" s="1" t="s">
        <v>53</v>
      </c>
      <c r="H9" s="2" t="s">
        <v>28</v>
      </c>
      <c r="I9" s="2" t="s">
        <v>30</v>
      </c>
      <c r="J9" s="77"/>
      <c r="K9" s="1"/>
    </row>
    <row r="10" spans="1:19" ht="26.25" x14ac:dyDescent="0.4">
      <c r="A10" s="78" t="s">
        <v>19</v>
      </c>
      <c r="B10" s="79"/>
      <c r="C10" s="84" t="s">
        <v>48</v>
      </c>
      <c r="D10" s="2" t="s">
        <v>45</v>
      </c>
      <c r="E10" s="2" t="s">
        <v>45</v>
      </c>
      <c r="F10" s="79"/>
      <c r="G10" s="79"/>
      <c r="H10" s="84" t="s">
        <v>48</v>
      </c>
      <c r="I10" s="79"/>
      <c r="J10" s="3"/>
    </row>
    <row r="11" spans="1:19" ht="26.25" x14ac:dyDescent="0.4">
      <c r="A11" s="73" t="s">
        <v>25</v>
      </c>
      <c r="B11" s="87">
        <v>8</v>
      </c>
      <c r="C11" s="74" t="s">
        <v>27</v>
      </c>
      <c r="D11" s="75">
        <v>18.23</v>
      </c>
      <c r="E11" s="75">
        <v>18.23</v>
      </c>
      <c r="F11" s="76">
        <f t="shared" ref="F11:F20" si="0">SUM(E11/B11)</f>
        <v>2.2787500000000001</v>
      </c>
      <c r="G11" s="73">
        <v>1</v>
      </c>
      <c r="H11" s="73" t="s">
        <v>27</v>
      </c>
      <c r="I11" s="80">
        <f t="shared" ref="I11:I31" si="1">SUM(G11*F11)</f>
        <v>2.2787500000000001</v>
      </c>
    </row>
    <row r="12" spans="1:19" ht="26.25" x14ac:dyDescent="0.4">
      <c r="A12" s="68" t="s">
        <v>38</v>
      </c>
      <c r="B12" s="87">
        <v>8</v>
      </c>
      <c r="C12" s="69" t="s">
        <v>49</v>
      </c>
      <c r="D12" s="70">
        <v>5.64</v>
      </c>
      <c r="E12" s="70">
        <v>5.64</v>
      </c>
      <c r="F12" s="76">
        <f t="shared" si="0"/>
        <v>0.70499999999999996</v>
      </c>
      <c r="G12" s="68">
        <v>2</v>
      </c>
      <c r="H12" s="73" t="s">
        <v>27</v>
      </c>
      <c r="I12" s="80">
        <f t="shared" si="1"/>
        <v>1.41</v>
      </c>
    </row>
    <row r="13" spans="1:19" ht="26.25" x14ac:dyDescent="0.4">
      <c r="A13" s="68" t="s">
        <v>39</v>
      </c>
      <c r="B13" s="87">
        <v>8</v>
      </c>
      <c r="C13" s="69" t="s">
        <v>50</v>
      </c>
      <c r="D13" s="70">
        <v>2.34</v>
      </c>
      <c r="E13" s="70">
        <v>2.34</v>
      </c>
      <c r="F13" s="76">
        <f t="shared" si="0"/>
        <v>0.29249999999999998</v>
      </c>
      <c r="G13" s="68">
        <v>3</v>
      </c>
      <c r="H13" s="73" t="s">
        <v>27</v>
      </c>
      <c r="I13" s="80">
        <f t="shared" si="1"/>
        <v>0.87749999999999995</v>
      </c>
    </row>
    <row r="14" spans="1:19" ht="26.25" x14ac:dyDescent="0.4">
      <c r="A14" s="68" t="s">
        <v>44</v>
      </c>
      <c r="B14" s="87">
        <v>8</v>
      </c>
      <c r="C14" s="74" t="s">
        <v>27</v>
      </c>
      <c r="D14" s="70">
        <v>3.56</v>
      </c>
      <c r="E14" s="70">
        <v>3.56</v>
      </c>
      <c r="F14" s="76">
        <f t="shared" si="0"/>
        <v>0.44500000000000001</v>
      </c>
      <c r="G14" s="68">
        <v>4</v>
      </c>
      <c r="H14" s="73" t="s">
        <v>27</v>
      </c>
      <c r="I14" s="80">
        <f t="shared" si="1"/>
        <v>1.78</v>
      </c>
      <c r="J14" s="83"/>
      <c r="K14" s="83"/>
      <c r="L14" s="83"/>
      <c r="M14" s="83"/>
      <c r="N14" s="83"/>
      <c r="O14" s="83"/>
      <c r="P14" s="83"/>
      <c r="Q14" s="83"/>
      <c r="R14" s="83"/>
      <c r="S14" s="83"/>
    </row>
    <row r="15" spans="1:19" ht="26.25" x14ac:dyDescent="0.4">
      <c r="A15" s="68" t="s">
        <v>40</v>
      </c>
      <c r="B15" s="87">
        <v>8</v>
      </c>
      <c r="C15" s="69" t="s">
        <v>49</v>
      </c>
      <c r="D15" s="75">
        <v>18.23</v>
      </c>
      <c r="E15" s="75">
        <v>18.23</v>
      </c>
      <c r="F15" s="76">
        <f t="shared" si="0"/>
        <v>2.2787500000000001</v>
      </c>
      <c r="G15" s="68">
        <v>3</v>
      </c>
      <c r="H15" s="73" t="s">
        <v>27</v>
      </c>
      <c r="I15" s="80">
        <f t="shared" si="1"/>
        <v>6.8362499999999997</v>
      </c>
      <c r="J15" s="86" t="s">
        <v>47</v>
      </c>
      <c r="K15" s="85"/>
      <c r="L15" s="85"/>
      <c r="M15" s="85"/>
      <c r="N15" s="85"/>
      <c r="O15" s="85"/>
      <c r="P15" s="85"/>
      <c r="Q15" s="83"/>
      <c r="R15" s="83"/>
      <c r="S15" s="83"/>
    </row>
    <row r="16" spans="1:19" ht="26.25" x14ac:dyDescent="0.4">
      <c r="A16" s="68" t="s">
        <v>41</v>
      </c>
      <c r="B16" s="87">
        <v>8</v>
      </c>
      <c r="C16" s="69" t="s">
        <v>50</v>
      </c>
      <c r="D16" s="70">
        <v>5.64</v>
      </c>
      <c r="E16" s="70">
        <v>5.64</v>
      </c>
      <c r="F16" s="76">
        <f t="shared" si="0"/>
        <v>0.70499999999999996</v>
      </c>
      <c r="G16" s="73">
        <v>1</v>
      </c>
      <c r="H16" s="73" t="s">
        <v>27</v>
      </c>
      <c r="I16" s="80">
        <f t="shared" si="1"/>
        <v>0.70499999999999996</v>
      </c>
      <c r="J16" s="83"/>
      <c r="K16" s="83"/>
      <c r="L16" s="83"/>
      <c r="M16" s="83"/>
      <c r="N16" s="83"/>
      <c r="O16" s="83"/>
      <c r="P16" s="83"/>
      <c r="Q16" s="83"/>
      <c r="R16" s="83"/>
      <c r="S16" s="83"/>
    </row>
    <row r="17" spans="1:18" ht="26.25" x14ac:dyDescent="0.4">
      <c r="A17" s="68" t="s">
        <v>42</v>
      </c>
      <c r="B17" s="87">
        <v>8</v>
      </c>
      <c r="C17" s="69" t="s">
        <v>51</v>
      </c>
      <c r="D17" s="70">
        <v>2.34</v>
      </c>
      <c r="E17" s="70">
        <v>2.34</v>
      </c>
      <c r="F17" s="76">
        <f t="shared" si="0"/>
        <v>0.29249999999999998</v>
      </c>
      <c r="G17" s="68">
        <v>2</v>
      </c>
      <c r="H17" s="73" t="s">
        <v>27</v>
      </c>
      <c r="I17" s="80">
        <f t="shared" si="1"/>
        <v>0.58499999999999996</v>
      </c>
    </row>
    <row r="18" spans="1:18" ht="26.25" x14ac:dyDescent="0.4">
      <c r="A18" s="68" t="s">
        <v>43</v>
      </c>
      <c r="B18" s="87">
        <v>8</v>
      </c>
      <c r="C18" s="69" t="s">
        <v>52</v>
      </c>
      <c r="D18" s="70">
        <v>3.56</v>
      </c>
      <c r="E18" s="70">
        <v>3.56</v>
      </c>
      <c r="F18" s="76">
        <f t="shared" si="0"/>
        <v>0.44500000000000001</v>
      </c>
      <c r="G18" s="68">
        <v>3</v>
      </c>
      <c r="H18" s="73" t="s">
        <v>27</v>
      </c>
      <c r="I18" s="80">
        <f t="shared" si="1"/>
        <v>1.335</v>
      </c>
    </row>
    <row r="19" spans="1:18" ht="26.25" x14ac:dyDescent="0.4">
      <c r="A19" s="68" t="s">
        <v>25</v>
      </c>
      <c r="B19" s="87">
        <v>8</v>
      </c>
      <c r="C19" s="69" t="s">
        <v>50</v>
      </c>
      <c r="D19" s="70">
        <v>2.2200000000000002</v>
      </c>
      <c r="E19" s="70">
        <v>2.2200000000000002</v>
      </c>
      <c r="F19" s="76">
        <f t="shared" si="0"/>
        <v>0.27750000000000002</v>
      </c>
      <c r="G19" s="68">
        <v>4</v>
      </c>
      <c r="H19" s="73" t="s">
        <v>27</v>
      </c>
      <c r="I19" s="80">
        <f t="shared" si="1"/>
        <v>1.1100000000000001</v>
      </c>
    </row>
    <row r="20" spans="1:18" ht="26.25" x14ac:dyDescent="0.4">
      <c r="A20" s="68"/>
      <c r="B20" s="87">
        <v>8</v>
      </c>
      <c r="C20" s="69" t="s">
        <v>27</v>
      </c>
      <c r="D20" s="70">
        <v>3.44</v>
      </c>
      <c r="E20" s="70">
        <v>3.44</v>
      </c>
      <c r="F20" s="76">
        <f t="shared" si="0"/>
        <v>0.43</v>
      </c>
      <c r="G20" s="68">
        <v>3</v>
      </c>
      <c r="H20" s="73" t="s">
        <v>27</v>
      </c>
      <c r="I20" s="80">
        <f t="shared" si="1"/>
        <v>1.29</v>
      </c>
    </row>
    <row r="21" spans="1:18" ht="26.25" x14ac:dyDescent="0.4">
      <c r="A21" s="68"/>
      <c r="B21" s="68"/>
      <c r="C21" s="68"/>
      <c r="D21" s="68"/>
      <c r="E21" s="68"/>
      <c r="F21" s="76"/>
      <c r="G21" s="68"/>
      <c r="H21" s="69"/>
      <c r="I21" s="80">
        <f t="shared" si="1"/>
        <v>0</v>
      </c>
    </row>
    <row r="22" spans="1:18" ht="26.25" x14ac:dyDescent="0.4">
      <c r="A22" s="68"/>
      <c r="B22" s="68"/>
      <c r="C22" s="68"/>
      <c r="D22" s="68"/>
      <c r="E22" s="68"/>
      <c r="F22" s="71"/>
      <c r="G22" s="68"/>
      <c r="H22" s="69"/>
      <c r="I22" s="80">
        <f t="shared" si="1"/>
        <v>0</v>
      </c>
      <c r="Q22" s="88"/>
      <c r="R22" s="77"/>
    </row>
    <row r="23" spans="1:18" ht="26.25" x14ac:dyDescent="0.4">
      <c r="A23" s="68"/>
      <c r="B23" s="68"/>
      <c r="C23" s="68"/>
      <c r="D23" s="68"/>
      <c r="E23" s="68"/>
      <c r="F23" s="71"/>
      <c r="G23" s="68"/>
      <c r="H23" s="69"/>
      <c r="I23" s="80">
        <f t="shared" si="1"/>
        <v>0</v>
      </c>
      <c r="Q23" s="89"/>
      <c r="R23" s="90"/>
    </row>
    <row r="24" spans="1:18" ht="26.25" x14ac:dyDescent="0.4">
      <c r="A24" s="68"/>
      <c r="B24" s="68"/>
      <c r="C24" s="68"/>
      <c r="D24" s="68"/>
      <c r="E24" s="68"/>
      <c r="F24" s="71"/>
      <c r="G24" s="68"/>
      <c r="H24" s="69"/>
      <c r="I24" s="80">
        <f t="shared" si="1"/>
        <v>0</v>
      </c>
      <c r="Q24" s="66"/>
      <c r="R24" s="66"/>
    </row>
    <row r="25" spans="1:18" ht="26.25" x14ac:dyDescent="0.4">
      <c r="A25" s="68"/>
      <c r="B25" s="68"/>
      <c r="C25" s="68"/>
      <c r="D25" s="68"/>
      <c r="E25" s="68"/>
      <c r="F25" s="71"/>
      <c r="G25" s="68"/>
      <c r="H25" s="69"/>
      <c r="I25" s="80">
        <f t="shared" si="1"/>
        <v>0</v>
      </c>
      <c r="Q25" s="66"/>
      <c r="R25" s="66"/>
    </row>
    <row r="26" spans="1:18" ht="26.25" x14ac:dyDescent="0.4">
      <c r="A26" s="68"/>
      <c r="B26" s="68"/>
      <c r="C26" s="68"/>
      <c r="D26" s="68"/>
      <c r="E26" s="68"/>
      <c r="F26" s="71"/>
      <c r="G26" s="68"/>
      <c r="H26" s="69"/>
      <c r="I26" s="80">
        <f t="shared" si="1"/>
        <v>0</v>
      </c>
      <c r="Q26" s="66"/>
      <c r="R26" s="66"/>
    </row>
    <row r="27" spans="1:18" ht="26.25" x14ac:dyDescent="0.4">
      <c r="A27" s="68"/>
      <c r="B27" s="68"/>
      <c r="C27" s="68"/>
      <c r="D27" s="68"/>
      <c r="E27" s="68"/>
      <c r="F27" s="71"/>
      <c r="G27" s="68"/>
      <c r="H27" s="69"/>
      <c r="I27" s="80">
        <f t="shared" si="1"/>
        <v>0</v>
      </c>
      <c r="Q27" s="66"/>
      <c r="R27" s="66"/>
    </row>
    <row r="28" spans="1:18" ht="26.25" x14ac:dyDescent="0.4">
      <c r="A28" s="68"/>
      <c r="B28" s="68"/>
      <c r="C28" s="68"/>
      <c r="D28" s="68"/>
      <c r="E28" s="68"/>
      <c r="F28" s="71"/>
      <c r="G28" s="68"/>
      <c r="H28" s="69"/>
      <c r="I28" s="80">
        <f t="shared" si="1"/>
        <v>0</v>
      </c>
      <c r="Q28" s="66"/>
      <c r="R28" s="66"/>
    </row>
    <row r="29" spans="1:18" ht="26.25" x14ac:dyDescent="0.4">
      <c r="A29" s="68"/>
      <c r="B29" s="68"/>
      <c r="C29" s="68"/>
      <c r="D29" s="68"/>
      <c r="E29" s="68"/>
      <c r="F29" s="71"/>
      <c r="G29" s="68"/>
      <c r="H29" s="69"/>
      <c r="I29" s="80">
        <f t="shared" si="1"/>
        <v>0</v>
      </c>
      <c r="Q29" s="66"/>
      <c r="R29" s="66"/>
    </row>
    <row r="30" spans="1:18" ht="26.25" x14ac:dyDescent="0.4">
      <c r="A30" s="68"/>
      <c r="B30" s="68"/>
      <c r="C30" s="68"/>
      <c r="D30" s="68"/>
      <c r="E30" s="68"/>
      <c r="F30" s="71"/>
      <c r="G30" s="68"/>
      <c r="H30" s="69"/>
      <c r="I30" s="80">
        <f t="shared" si="1"/>
        <v>0</v>
      </c>
      <c r="Q30" s="66"/>
      <c r="R30" s="66"/>
    </row>
    <row r="31" spans="1:18" ht="26.25" x14ac:dyDescent="0.4">
      <c r="A31" s="68"/>
      <c r="B31" s="68"/>
      <c r="C31" s="68"/>
      <c r="D31" s="68"/>
      <c r="E31" s="68"/>
      <c r="F31" s="76"/>
      <c r="G31" s="68"/>
      <c r="H31" s="69"/>
      <c r="I31" s="80">
        <f t="shared" si="1"/>
        <v>0</v>
      </c>
      <c r="Q31" s="66"/>
      <c r="R31" s="66"/>
    </row>
    <row r="32" spans="1:18" ht="26.25" x14ac:dyDescent="0.4">
      <c r="A32" s="93"/>
      <c r="B32" s="93"/>
      <c r="C32" s="93"/>
      <c r="D32" s="93"/>
      <c r="E32" s="93"/>
      <c r="F32" s="71"/>
      <c r="G32" s="105"/>
      <c r="H32" s="105"/>
      <c r="I32" s="80">
        <f>SUM(W33*F32)</f>
        <v>0</v>
      </c>
      <c r="Q32" s="66"/>
      <c r="R32" s="66"/>
    </row>
    <row r="33" spans="1:24" ht="26.25" x14ac:dyDescent="0.4">
      <c r="A33" s="66"/>
      <c r="B33" s="66"/>
      <c r="C33" s="66"/>
      <c r="D33" s="66"/>
      <c r="E33" s="66"/>
      <c r="F33" s="66"/>
      <c r="G33" s="66"/>
      <c r="H33" s="66"/>
      <c r="I33" s="92" t="s">
        <v>30</v>
      </c>
      <c r="J33" s="81">
        <f>SUM(I11:I32)</f>
        <v>18.2075</v>
      </c>
      <c r="R33" s="66"/>
      <c r="S33" s="66"/>
      <c r="W33" s="93"/>
      <c r="X33" s="94"/>
    </row>
    <row r="34" spans="1:24" ht="26.25" x14ac:dyDescent="0.4">
      <c r="A34" s="66"/>
      <c r="B34" s="66"/>
      <c r="C34" s="66"/>
      <c r="D34" s="66"/>
      <c r="E34" s="66"/>
      <c r="F34" s="66"/>
      <c r="G34" s="66"/>
      <c r="H34" s="66"/>
      <c r="I34" s="92"/>
      <c r="J34" s="82"/>
      <c r="R34" s="66"/>
      <c r="S34" s="91"/>
    </row>
    <row r="35" spans="1:24" ht="26.25" x14ac:dyDescent="0.4">
      <c r="A35" s="67"/>
      <c r="B35" s="67"/>
      <c r="C35" s="67"/>
      <c r="D35" s="67"/>
      <c r="E35" s="67"/>
      <c r="F35" s="67"/>
      <c r="G35" s="67"/>
      <c r="H35" s="67"/>
      <c r="I35" s="92" t="s">
        <v>29</v>
      </c>
      <c r="J35" s="81">
        <f>SUM(J33/B7)</f>
        <v>0.36414999999999997</v>
      </c>
      <c r="R35" s="66"/>
      <c r="S35" s="91"/>
    </row>
    <row r="36" spans="1:24" ht="26.25" x14ac:dyDescent="0.4">
      <c r="A36" s="67"/>
      <c r="B36" s="67"/>
      <c r="C36" s="67"/>
      <c r="D36" s="67"/>
      <c r="E36" s="67"/>
      <c r="F36" s="67"/>
      <c r="G36" s="67"/>
      <c r="H36" s="67"/>
      <c r="I36" s="96"/>
      <c r="J36" s="97"/>
      <c r="R36" s="66"/>
      <c r="S36" s="91"/>
    </row>
    <row r="37" spans="1:24" ht="26.25" x14ac:dyDescent="0.4">
      <c r="A37" s="67"/>
      <c r="B37" s="67"/>
      <c r="C37" s="67"/>
      <c r="D37" s="67"/>
      <c r="E37" s="95"/>
      <c r="F37" s="95"/>
      <c r="G37" s="66"/>
      <c r="P37" s="66"/>
      <c r="Q37" s="91"/>
    </row>
    <row r="38" spans="1:24" ht="26.25" x14ac:dyDescent="0.4">
      <c r="G38" s="66"/>
      <c r="P38" s="66"/>
      <c r="Q38" s="91"/>
    </row>
    <row r="39" spans="1:24" ht="26.25" x14ac:dyDescent="0.4">
      <c r="G39" s="67"/>
      <c r="P39" s="66"/>
      <c r="Q39" s="91"/>
    </row>
    <row r="40" spans="1:24" ht="26.25" x14ac:dyDescent="0.4">
      <c r="G40" s="67"/>
      <c r="P40" s="66"/>
      <c r="Q40" s="91"/>
    </row>
    <row r="41" spans="1:24" ht="26.25" x14ac:dyDescent="0.4">
      <c r="P41" s="66"/>
      <c r="Q41" s="91"/>
    </row>
    <row r="42" spans="1:24" ht="26.25" x14ac:dyDescent="0.4">
      <c r="P42" s="66"/>
      <c r="Q42" s="91"/>
    </row>
    <row r="43" spans="1:24" ht="26.25" x14ac:dyDescent="0.4">
      <c r="P43" s="66"/>
      <c r="Q43" s="91"/>
    </row>
    <row r="44" spans="1:24" ht="26.25" x14ac:dyDescent="0.4">
      <c r="P44" s="66"/>
      <c r="Q44" s="91"/>
    </row>
    <row r="45" spans="1:24" ht="26.25" x14ac:dyDescent="0.4">
      <c r="P45" s="66"/>
      <c r="Q45" s="91"/>
    </row>
  </sheetData>
  <mergeCells count="1">
    <mergeCell ref="A2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C60C-4F7C-4CCF-B25B-4E4B495057BC}">
  <sheetPr>
    <tabColor theme="0"/>
    <pageSetUpPr fitToPage="1"/>
  </sheetPr>
  <dimension ref="A1"/>
  <sheetViews>
    <sheetView workbookViewId="0"/>
  </sheetViews>
  <sheetFormatPr defaultRowHeight="15" x14ac:dyDescent="0.25"/>
  <sheetData/>
  <printOptions horizontalCentered="1" verticalCentered="1"/>
  <pageMargins left="0.25" right="0.25" top="0.75" bottom="0.75" header="0.3" footer="0.3"/>
  <pageSetup scale="5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D0810-3280-405D-AA64-69E05F1C0A3F}">
  <sheetPr>
    <tabColor theme="0"/>
    <pageSetUpPr fitToPage="1"/>
  </sheetPr>
  <dimension ref="A1:E25"/>
  <sheetViews>
    <sheetView workbookViewId="0">
      <selection activeCell="A5" sqref="A5"/>
    </sheetView>
  </sheetViews>
  <sheetFormatPr defaultColWidth="9.140625" defaultRowHeight="18.75" x14ac:dyDescent="0.3"/>
  <cols>
    <col min="1" max="1" width="15.7109375" style="3" customWidth="1"/>
    <col min="2" max="2" width="35.7109375" style="3" customWidth="1"/>
    <col min="3" max="4" width="15.7109375" style="3" customWidth="1"/>
    <col min="5" max="5" width="50.7109375" style="3" customWidth="1"/>
    <col min="6" max="6" width="5.7109375" style="3" customWidth="1"/>
    <col min="7" max="16384" width="9.140625" style="3"/>
  </cols>
  <sheetData>
    <row r="1" spans="1:5" ht="20.100000000000001" customHeight="1" x14ac:dyDescent="0.35">
      <c r="A1" s="61"/>
      <c r="B1" s="61"/>
      <c r="C1" s="47" t="s">
        <v>14</v>
      </c>
      <c r="D1" s="61"/>
      <c r="E1" s="61"/>
    </row>
    <row r="2" spans="1:5" ht="20.100000000000001" customHeight="1" thickBot="1" x14ac:dyDescent="0.35"/>
    <row r="3" spans="1:5" ht="20.100000000000001" customHeight="1" x14ac:dyDescent="0.3">
      <c r="A3" s="7" t="s">
        <v>4</v>
      </c>
      <c r="B3" s="8"/>
      <c r="C3" s="8"/>
      <c r="D3" s="9" t="s">
        <v>5</v>
      </c>
      <c r="E3" s="10"/>
    </row>
    <row r="4" spans="1:5" ht="20.100000000000001" customHeight="1" x14ac:dyDescent="0.3">
      <c r="A4" s="11"/>
      <c r="D4" s="12">
        <f>'Al La Carte'!E44</f>
        <v>0.3</v>
      </c>
      <c r="E4" s="13" t="s">
        <v>6</v>
      </c>
    </row>
    <row r="5" spans="1:5" ht="20.100000000000001" customHeight="1" x14ac:dyDescent="0.3">
      <c r="A5" s="35"/>
      <c r="B5" s="3" t="s">
        <v>7</v>
      </c>
      <c r="D5" s="14">
        <f>A5*D4</f>
        <v>0</v>
      </c>
      <c r="E5" s="13" t="s">
        <v>8</v>
      </c>
    </row>
    <row r="6" spans="1:5" ht="20.100000000000001" customHeight="1" x14ac:dyDescent="0.3">
      <c r="A6" s="35"/>
      <c r="B6" s="3" t="s">
        <v>9</v>
      </c>
      <c r="D6" s="34"/>
      <c r="E6" s="13" t="s">
        <v>10</v>
      </c>
    </row>
    <row r="7" spans="1:5" ht="20.100000000000001" customHeight="1" x14ac:dyDescent="0.3">
      <c r="A7" s="11"/>
      <c r="E7" s="13"/>
    </row>
    <row r="8" spans="1:5" ht="20.100000000000001" customHeight="1" thickBot="1" x14ac:dyDescent="0.35">
      <c r="A8" s="41" t="e">
        <f>A5/A6</f>
        <v>#DIV/0!</v>
      </c>
      <c r="B8" s="15" t="s">
        <v>11</v>
      </c>
      <c r="C8" s="16"/>
      <c r="D8" s="40" t="e">
        <f>D5/D6</f>
        <v>#DIV/0!</v>
      </c>
      <c r="E8" s="17" t="s">
        <v>15</v>
      </c>
    </row>
    <row r="9" spans="1:5" ht="20.100000000000001" customHeight="1" x14ac:dyDescent="0.3"/>
    <row r="10" spans="1:5" ht="20.100000000000001" customHeight="1" x14ac:dyDescent="0.3">
      <c r="A10" s="59"/>
      <c r="B10" s="60"/>
      <c r="C10" s="60"/>
      <c r="D10" s="60"/>
      <c r="E10" s="60"/>
    </row>
    <row r="11" spans="1:5" ht="20.100000000000001" customHeight="1" x14ac:dyDescent="0.3">
      <c r="A11" s="60"/>
      <c r="B11" s="60"/>
      <c r="C11" s="60"/>
      <c r="D11" s="60"/>
      <c r="E11" s="60"/>
    </row>
    <row r="12" spans="1:5" ht="20.100000000000001" customHeight="1" x14ac:dyDescent="0.3">
      <c r="A12" s="60"/>
      <c r="B12" s="60"/>
      <c r="C12" s="60"/>
      <c r="D12" s="60"/>
      <c r="E12" s="60"/>
    </row>
    <row r="13" spans="1:5" ht="20.100000000000001" customHeight="1" x14ac:dyDescent="0.3">
      <c r="A13" s="60"/>
      <c r="B13" s="60"/>
      <c r="C13" s="60"/>
      <c r="D13" s="60"/>
      <c r="E13" s="60"/>
    </row>
    <row r="14" spans="1:5" ht="20.100000000000001" customHeight="1" x14ac:dyDescent="0.3">
      <c r="A14" s="60"/>
      <c r="B14" s="60"/>
      <c r="C14" s="60"/>
      <c r="D14" s="60"/>
      <c r="E14" s="60"/>
    </row>
    <row r="15" spans="1:5" ht="20.100000000000001" customHeight="1" x14ac:dyDescent="0.3">
      <c r="A15" s="60"/>
      <c r="B15" s="60"/>
      <c r="C15" s="60"/>
      <c r="D15" s="60"/>
      <c r="E15" s="60"/>
    </row>
    <row r="16" spans="1:5" ht="20.100000000000001" customHeight="1" x14ac:dyDescent="0.3">
      <c r="A16" s="60"/>
      <c r="B16" s="60"/>
      <c r="C16" s="60"/>
      <c r="D16" s="60"/>
      <c r="E16" s="60"/>
    </row>
    <row r="17" spans="1:1" ht="20.100000000000001" customHeight="1" x14ac:dyDescent="0.3"/>
    <row r="18" spans="1:1" ht="20.100000000000001" customHeight="1" x14ac:dyDescent="0.3">
      <c r="A18" s="5"/>
    </row>
    <row r="19" spans="1:1" ht="20.100000000000001" customHeight="1" x14ac:dyDescent="0.3">
      <c r="A19" s="5"/>
    </row>
    <row r="20" spans="1:1" ht="20.100000000000001" customHeight="1" x14ac:dyDescent="0.3">
      <c r="A20" s="6"/>
    </row>
    <row r="21" spans="1:1" ht="20.100000000000001" customHeight="1" x14ac:dyDescent="0.3">
      <c r="A21" s="4"/>
    </row>
    <row r="22" spans="1:1" ht="20.100000000000001" customHeight="1" x14ac:dyDescent="0.3">
      <c r="A22" s="5"/>
    </row>
    <row r="23" spans="1:1" ht="20.100000000000001" customHeight="1" x14ac:dyDescent="0.3"/>
    <row r="24" spans="1:1" ht="20.100000000000001" customHeight="1" x14ac:dyDescent="0.3"/>
    <row r="25" spans="1:1" ht="20.100000000000001" customHeight="1" x14ac:dyDescent="0.3"/>
  </sheetData>
  <printOptions horizontalCentered="1"/>
  <pageMargins left="0.75" right="0.75" top="0.75" bottom="0.5" header="0.3" footer="0"/>
  <pageSetup scale="8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/>
    <pageSetUpPr fitToPage="1"/>
  </sheetPr>
  <dimension ref="A1:I62"/>
  <sheetViews>
    <sheetView topLeftCell="A10" zoomScale="80" zoomScaleNormal="80" workbookViewId="0">
      <selection activeCell="B33" sqref="B33"/>
    </sheetView>
  </sheetViews>
  <sheetFormatPr defaultColWidth="9.140625" defaultRowHeight="18.75" x14ac:dyDescent="0.3"/>
  <cols>
    <col min="1" max="1" width="38.7109375" style="3" customWidth="1"/>
    <col min="2" max="3" width="17.7109375" style="19" customWidth="1"/>
    <col min="4" max="4" width="32.5703125" style="19" customWidth="1"/>
    <col min="5" max="5" width="41.28515625" style="19" customWidth="1"/>
    <col min="6" max="6" width="39.85546875" style="3" customWidth="1"/>
    <col min="7" max="7" width="9.140625" style="3"/>
    <col min="8" max="8" width="5.7109375" style="3" customWidth="1"/>
    <col min="9" max="16384" width="9.140625" style="3"/>
  </cols>
  <sheetData>
    <row r="1" spans="1:9" ht="30" customHeight="1" x14ac:dyDescent="0.35">
      <c r="A1" s="61"/>
      <c r="B1" s="61" t="s">
        <v>18</v>
      </c>
      <c r="C1" s="47"/>
      <c r="D1" s="61"/>
      <c r="E1" s="61"/>
    </row>
    <row r="2" spans="1:9" ht="30" customHeight="1" x14ac:dyDescent="0.3">
      <c r="A2" s="2"/>
      <c r="B2" s="2"/>
      <c r="C2" s="2"/>
      <c r="D2" s="2"/>
      <c r="E2" s="2"/>
    </row>
    <row r="3" spans="1:9" ht="30" customHeight="1" x14ac:dyDescent="0.3">
      <c r="A3" s="62" t="s">
        <v>0</v>
      </c>
      <c r="B3" s="58"/>
      <c r="C3" s="57"/>
      <c r="D3" s="57"/>
      <c r="E3" s="57"/>
    </row>
    <row r="4" spans="1:9" ht="30" customHeight="1" x14ac:dyDescent="0.3">
      <c r="A4" s="62" t="s">
        <v>1</v>
      </c>
      <c r="B4" s="56"/>
      <c r="C4" s="55"/>
      <c r="D4" s="55"/>
      <c r="E4" s="55"/>
    </row>
    <row r="5" spans="1:9" ht="30" customHeight="1" x14ac:dyDescent="0.3">
      <c r="A5" s="62" t="s">
        <v>2</v>
      </c>
      <c r="B5" s="46">
        <v>0.4</v>
      </c>
      <c r="C5" s="51"/>
      <c r="D5" s="48"/>
      <c r="E5" s="48"/>
    </row>
    <row r="6" spans="1:9" ht="30" customHeight="1" x14ac:dyDescent="0.3">
      <c r="A6" s="1"/>
      <c r="B6" s="18"/>
      <c r="C6" s="49"/>
      <c r="D6" s="49"/>
      <c r="E6" s="49"/>
    </row>
    <row r="7" spans="1:9" ht="30" customHeight="1" thickBot="1" x14ac:dyDescent="0.35">
      <c r="C7" s="50"/>
      <c r="D7" s="50"/>
      <c r="E7" s="50"/>
    </row>
    <row r="8" spans="1:9" ht="20.100000000000001" customHeight="1" x14ac:dyDescent="0.3">
      <c r="A8" s="7"/>
      <c r="B8" s="20" t="s">
        <v>20</v>
      </c>
      <c r="C8" s="20" t="s">
        <v>22</v>
      </c>
      <c r="D8" s="20" t="s">
        <v>21</v>
      </c>
      <c r="E8" s="21" t="s">
        <v>23</v>
      </c>
      <c r="F8" s="1" t="s">
        <v>24</v>
      </c>
    </row>
    <row r="9" spans="1:9" ht="20.100000000000001" customHeight="1" thickBot="1" x14ac:dyDescent="0.35">
      <c r="A9" s="22" t="s">
        <v>19</v>
      </c>
      <c r="B9" s="23"/>
      <c r="C9" s="23"/>
      <c r="D9" s="23"/>
      <c r="E9" s="24" t="s">
        <v>12</v>
      </c>
    </row>
    <row r="10" spans="1:9" ht="20.100000000000001" customHeight="1" x14ac:dyDescent="0.3">
      <c r="A10" s="25" t="s">
        <v>3</v>
      </c>
      <c r="B10" s="26">
        <v>0.24</v>
      </c>
      <c r="C10" s="36">
        <f t="shared" ref="C10:C24" si="0">B10/$B$5</f>
        <v>0.6</v>
      </c>
      <c r="D10" s="26">
        <v>0.8</v>
      </c>
      <c r="E10" s="42">
        <f>B10/D10</f>
        <v>0.3</v>
      </c>
      <c r="F10" s="52" t="s">
        <v>17</v>
      </c>
      <c r="G10" s="53"/>
      <c r="H10" s="53"/>
      <c r="I10" s="54"/>
    </row>
    <row r="11" spans="1:9" ht="20.100000000000001" customHeight="1" x14ac:dyDescent="0.3">
      <c r="A11" s="27"/>
      <c r="B11" s="28"/>
      <c r="C11" s="37">
        <f t="shared" si="0"/>
        <v>0</v>
      </c>
      <c r="D11" s="28"/>
      <c r="E11" s="43" t="e">
        <f t="shared" ref="E11:E44" si="1">B11/D11</f>
        <v>#DIV/0!</v>
      </c>
    </row>
    <row r="12" spans="1:9" ht="20.100000000000001" customHeight="1" x14ac:dyDescent="0.3">
      <c r="A12" s="27"/>
      <c r="B12" s="28"/>
      <c r="C12" s="37">
        <f t="shared" si="0"/>
        <v>0</v>
      </c>
      <c r="D12" s="28"/>
      <c r="E12" s="43" t="e">
        <f t="shared" si="1"/>
        <v>#DIV/0!</v>
      </c>
    </row>
    <row r="13" spans="1:9" ht="20.100000000000001" customHeight="1" x14ac:dyDescent="0.3">
      <c r="A13" s="27"/>
      <c r="B13" s="28"/>
      <c r="C13" s="37">
        <f t="shared" si="0"/>
        <v>0</v>
      </c>
      <c r="D13" s="28"/>
      <c r="E13" s="43" t="e">
        <f t="shared" si="1"/>
        <v>#DIV/0!</v>
      </c>
    </row>
    <row r="14" spans="1:9" ht="20.100000000000001" customHeight="1" x14ac:dyDescent="0.3">
      <c r="A14" s="27"/>
      <c r="B14" s="28"/>
      <c r="C14" s="37">
        <f t="shared" si="0"/>
        <v>0</v>
      </c>
      <c r="D14" s="28"/>
      <c r="E14" s="43" t="e">
        <f t="shared" si="1"/>
        <v>#DIV/0!</v>
      </c>
    </row>
    <row r="15" spans="1:9" ht="20.100000000000001" customHeight="1" x14ac:dyDescent="0.3">
      <c r="A15" s="27"/>
      <c r="B15" s="28"/>
      <c r="C15" s="37">
        <f t="shared" si="0"/>
        <v>0</v>
      </c>
      <c r="D15" s="28"/>
      <c r="E15" s="43" t="e">
        <f t="shared" si="1"/>
        <v>#DIV/0!</v>
      </c>
    </row>
    <row r="16" spans="1:9" ht="20.100000000000001" customHeight="1" x14ac:dyDescent="0.3">
      <c r="A16" s="27"/>
      <c r="B16" s="28"/>
      <c r="C16" s="37">
        <f t="shared" si="0"/>
        <v>0</v>
      </c>
      <c r="D16" s="28"/>
      <c r="E16" s="43" t="e">
        <f t="shared" si="1"/>
        <v>#DIV/0!</v>
      </c>
    </row>
    <row r="17" spans="1:5" ht="20.100000000000001" customHeight="1" x14ac:dyDescent="0.3">
      <c r="A17" s="27"/>
      <c r="B17" s="28"/>
      <c r="C17" s="37">
        <f t="shared" si="0"/>
        <v>0</v>
      </c>
      <c r="D17" s="28"/>
      <c r="E17" s="43" t="e">
        <f t="shared" si="1"/>
        <v>#DIV/0!</v>
      </c>
    </row>
    <row r="18" spans="1:5" ht="20.100000000000001" customHeight="1" x14ac:dyDescent="0.3">
      <c r="A18" s="27"/>
      <c r="B18" s="28"/>
      <c r="C18" s="37">
        <f t="shared" si="0"/>
        <v>0</v>
      </c>
      <c r="D18" s="28"/>
      <c r="E18" s="43" t="e">
        <f t="shared" si="1"/>
        <v>#DIV/0!</v>
      </c>
    </row>
    <row r="19" spans="1:5" ht="20.100000000000001" customHeight="1" x14ac:dyDescent="0.3">
      <c r="A19" s="27"/>
      <c r="B19" s="28"/>
      <c r="C19" s="37">
        <f t="shared" si="0"/>
        <v>0</v>
      </c>
      <c r="D19" s="28"/>
      <c r="E19" s="43" t="e">
        <f t="shared" si="1"/>
        <v>#DIV/0!</v>
      </c>
    </row>
    <row r="20" spans="1:5" ht="20.100000000000001" customHeight="1" x14ac:dyDescent="0.3">
      <c r="A20" s="27"/>
      <c r="B20" s="28"/>
      <c r="C20" s="37">
        <f t="shared" si="0"/>
        <v>0</v>
      </c>
      <c r="D20" s="28"/>
      <c r="E20" s="43" t="e">
        <f t="shared" si="1"/>
        <v>#DIV/0!</v>
      </c>
    </row>
    <row r="21" spans="1:5" ht="20.100000000000001" customHeight="1" x14ac:dyDescent="0.3">
      <c r="A21" s="27"/>
      <c r="B21" s="28"/>
      <c r="C21" s="37">
        <f t="shared" si="0"/>
        <v>0</v>
      </c>
      <c r="D21" s="28"/>
      <c r="E21" s="43" t="e">
        <f t="shared" si="1"/>
        <v>#DIV/0!</v>
      </c>
    </row>
    <row r="22" spans="1:5" ht="20.100000000000001" customHeight="1" x14ac:dyDescent="0.3">
      <c r="A22" s="27"/>
      <c r="B22" s="28"/>
      <c r="C22" s="37">
        <f t="shared" si="0"/>
        <v>0</v>
      </c>
      <c r="D22" s="28"/>
      <c r="E22" s="43" t="e">
        <f t="shared" si="1"/>
        <v>#DIV/0!</v>
      </c>
    </row>
    <row r="23" spans="1:5" ht="20.100000000000001" customHeight="1" x14ac:dyDescent="0.3">
      <c r="A23" s="27"/>
      <c r="B23" s="28"/>
      <c r="C23" s="37">
        <f t="shared" si="0"/>
        <v>0</v>
      </c>
      <c r="D23" s="28"/>
      <c r="E23" s="43" t="e">
        <f t="shared" si="1"/>
        <v>#DIV/0!</v>
      </c>
    </row>
    <row r="24" spans="1:5" ht="20.100000000000001" customHeight="1" x14ac:dyDescent="0.3">
      <c r="A24" s="27"/>
      <c r="B24" s="28"/>
      <c r="C24" s="37">
        <f t="shared" si="0"/>
        <v>0</v>
      </c>
      <c r="D24" s="28"/>
      <c r="E24" s="43" t="e">
        <f t="shared" si="1"/>
        <v>#DIV/0!</v>
      </c>
    </row>
    <row r="25" spans="1:5" ht="20.100000000000001" customHeight="1" x14ac:dyDescent="0.3">
      <c r="A25" s="27"/>
      <c r="B25" s="28"/>
      <c r="C25" s="37">
        <f t="shared" ref="C25:C32" si="2">B25/$B$5</f>
        <v>0</v>
      </c>
      <c r="D25" s="28"/>
      <c r="E25" s="43" t="e">
        <f t="shared" ref="E25:E32" si="3">B25/D25</f>
        <v>#DIV/0!</v>
      </c>
    </row>
    <row r="26" spans="1:5" ht="20.100000000000001" customHeight="1" x14ac:dyDescent="0.3">
      <c r="A26" s="27"/>
      <c r="B26" s="28"/>
      <c r="C26" s="37">
        <f t="shared" si="2"/>
        <v>0</v>
      </c>
      <c r="D26" s="28"/>
      <c r="E26" s="43" t="e">
        <f t="shared" si="3"/>
        <v>#DIV/0!</v>
      </c>
    </row>
    <row r="27" spans="1:5" ht="20.100000000000001" customHeight="1" x14ac:dyDescent="0.3">
      <c r="A27" s="27"/>
      <c r="B27" s="28"/>
      <c r="C27" s="37">
        <f t="shared" si="2"/>
        <v>0</v>
      </c>
      <c r="D27" s="28"/>
      <c r="E27" s="43" t="e">
        <f t="shared" si="3"/>
        <v>#DIV/0!</v>
      </c>
    </row>
    <row r="28" spans="1:5" ht="20.100000000000001" customHeight="1" x14ac:dyDescent="0.3">
      <c r="A28" s="27"/>
      <c r="B28" s="28"/>
      <c r="C28" s="37">
        <f t="shared" si="2"/>
        <v>0</v>
      </c>
      <c r="D28" s="28"/>
      <c r="E28" s="43" t="e">
        <f t="shared" si="3"/>
        <v>#DIV/0!</v>
      </c>
    </row>
    <row r="29" spans="1:5" ht="20.100000000000001" customHeight="1" x14ac:dyDescent="0.3">
      <c r="A29" s="27"/>
      <c r="B29" s="28"/>
      <c r="C29" s="37">
        <f t="shared" si="2"/>
        <v>0</v>
      </c>
      <c r="D29" s="28"/>
      <c r="E29" s="43" t="e">
        <f t="shared" si="3"/>
        <v>#DIV/0!</v>
      </c>
    </row>
    <row r="30" spans="1:5" ht="20.100000000000001" customHeight="1" x14ac:dyDescent="0.3">
      <c r="A30" s="27"/>
      <c r="B30" s="28"/>
      <c r="C30" s="37">
        <f t="shared" si="2"/>
        <v>0</v>
      </c>
      <c r="D30" s="28"/>
      <c r="E30" s="43" t="e">
        <f t="shared" si="3"/>
        <v>#DIV/0!</v>
      </c>
    </row>
    <row r="31" spans="1:5" ht="20.100000000000001" customHeight="1" x14ac:dyDescent="0.3">
      <c r="A31" s="27"/>
      <c r="B31" s="28"/>
      <c r="C31" s="37">
        <f t="shared" si="2"/>
        <v>0</v>
      </c>
      <c r="D31" s="28"/>
      <c r="E31" s="43" t="e">
        <f t="shared" si="3"/>
        <v>#DIV/0!</v>
      </c>
    </row>
    <row r="32" spans="1:5" ht="20.100000000000001" customHeight="1" x14ac:dyDescent="0.3">
      <c r="A32" s="27"/>
      <c r="B32" s="28"/>
      <c r="C32" s="37">
        <f t="shared" si="2"/>
        <v>0</v>
      </c>
      <c r="D32" s="28"/>
      <c r="E32" s="43" t="e">
        <f t="shared" si="3"/>
        <v>#DIV/0!</v>
      </c>
    </row>
    <row r="33" spans="1:6" ht="20.100000000000001" customHeight="1" x14ac:dyDescent="0.3">
      <c r="A33" s="27"/>
      <c r="B33" s="28"/>
      <c r="C33" s="37">
        <f t="shared" ref="C33:C43" si="4">B33/$B$5</f>
        <v>0</v>
      </c>
      <c r="D33" s="28"/>
      <c r="E33" s="43" t="e">
        <f t="shared" si="1"/>
        <v>#DIV/0!</v>
      </c>
    </row>
    <row r="34" spans="1:6" ht="20.100000000000001" customHeight="1" x14ac:dyDescent="0.3">
      <c r="A34" s="27"/>
      <c r="B34" s="28"/>
      <c r="C34" s="37">
        <f t="shared" si="4"/>
        <v>0</v>
      </c>
      <c r="D34" s="28"/>
      <c r="E34" s="43" t="e">
        <f t="shared" si="1"/>
        <v>#DIV/0!</v>
      </c>
    </row>
    <row r="35" spans="1:6" ht="20.100000000000001" customHeight="1" x14ac:dyDescent="0.3">
      <c r="A35" s="27"/>
      <c r="B35" s="28"/>
      <c r="C35" s="37">
        <f t="shared" si="4"/>
        <v>0</v>
      </c>
      <c r="D35" s="28"/>
      <c r="E35" s="43" t="e">
        <f t="shared" si="1"/>
        <v>#DIV/0!</v>
      </c>
    </row>
    <row r="36" spans="1:6" ht="20.100000000000001" customHeight="1" x14ac:dyDescent="0.3">
      <c r="A36" s="27"/>
      <c r="B36" s="28"/>
      <c r="C36" s="37">
        <f t="shared" si="4"/>
        <v>0</v>
      </c>
      <c r="D36" s="28"/>
      <c r="E36" s="43" t="e">
        <f t="shared" si="1"/>
        <v>#DIV/0!</v>
      </c>
    </row>
    <row r="37" spans="1:6" ht="20.100000000000001" customHeight="1" x14ac:dyDescent="0.3">
      <c r="A37" s="27"/>
      <c r="B37" s="28"/>
      <c r="C37" s="37">
        <f t="shared" si="4"/>
        <v>0</v>
      </c>
      <c r="D37" s="28"/>
      <c r="E37" s="43" t="e">
        <f t="shared" si="1"/>
        <v>#DIV/0!</v>
      </c>
    </row>
    <row r="38" spans="1:6" ht="20.100000000000001" customHeight="1" x14ac:dyDescent="0.3">
      <c r="A38" s="27"/>
      <c r="B38" s="28"/>
      <c r="C38" s="37">
        <f t="shared" si="4"/>
        <v>0</v>
      </c>
      <c r="D38" s="28"/>
      <c r="E38" s="43" t="e">
        <f t="shared" si="1"/>
        <v>#DIV/0!</v>
      </c>
    </row>
    <row r="39" spans="1:6" ht="20.100000000000001" customHeight="1" x14ac:dyDescent="0.3">
      <c r="A39" s="27"/>
      <c r="B39" s="28"/>
      <c r="C39" s="37">
        <f t="shared" si="4"/>
        <v>0</v>
      </c>
      <c r="D39" s="28"/>
      <c r="E39" s="43" t="e">
        <f t="shared" si="1"/>
        <v>#DIV/0!</v>
      </c>
    </row>
    <row r="40" spans="1:6" ht="20.100000000000001" customHeight="1" x14ac:dyDescent="0.3">
      <c r="A40" s="27"/>
      <c r="B40" s="28"/>
      <c r="C40" s="37">
        <f t="shared" si="4"/>
        <v>0</v>
      </c>
      <c r="D40" s="28"/>
      <c r="E40" s="43" t="e">
        <f t="shared" si="1"/>
        <v>#DIV/0!</v>
      </c>
    </row>
    <row r="41" spans="1:6" ht="20.100000000000001" customHeight="1" x14ac:dyDescent="0.3">
      <c r="A41" s="27"/>
      <c r="B41" s="28"/>
      <c r="C41" s="37">
        <f t="shared" si="4"/>
        <v>0</v>
      </c>
      <c r="D41" s="28"/>
      <c r="E41" s="43" t="e">
        <f t="shared" si="1"/>
        <v>#DIV/0!</v>
      </c>
    </row>
    <row r="42" spans="1:6" ht="20.100000000000001" customHeight="1" x14ac:dyDescent="0.3">
      <c r="A42" s="29"/>
      <c r="B42" s="28"/>
      <c r="C42" s="37">
        <f t="shared" si="4"/>
        <v>0</v>
      </c>
      <c r="D42" s="28"/>
      <c r="E42" s="43" t="e">
        <f t="shared" ref="E42:E43" si="5">B42/D42</f>
        <v>#DIV/0!</v>
      </c>
    </row>
    <row r="43" spans="1:6" ht="20.100000000000001" customHeight="1" thickBot="1" x14ac:dyDescent="0.35">
      <c r="A43" s="30"/>
      <c r="B43" s="31"/>
      <c r="C43" s="38">
        <f t="shared" si="4"/>
        <v>0</v>
      </c>
      <c r="D43" s="31"/>
      <c r="E43" s="44" t="e">
        <f t="shared" si="5"/>
        <v>#DIV/0!</v>
      </c>
    </row>
    <row r="44" spans="1:6" s="1" customFormat="1" ht="20.100000000000001" customHeight="1" thickBot="1" x14ac:dyDescent="0.35">
      <c r="A44" s="32" t="s">
        <v>13</v>
      </c>
      <c r="B44" s="33">
        <f>SUM(B10:B43)</f>
        <v>0.24</v>
      </c>
      <c r="C44" s="39"/>
      <c r="D44" s="33">
        <f>SUM(D10:D43)</f>
        <v>0.8</v>
      </c>
      <c r="E44" s="45">
        <f t="shared" si="1"/>
        <v>0.3</v>
      </c>
      <c r="F44" s="1" t="s">
        <v>16</v>
      </c>
    </row>
    <row r="45" spans="1:6" ht="20.100000000000001" customHeight="1" x14ac:dyDescent="0.3"/>
    <row r="46" spans="1:6" ht="20.100000000000001" customHeight="1" x14ac:dyDescent="0.3">
      <c r="A46" s="5"/>
    </row>
    <row r="47" spans="1:6" ht="20.100000000000001" customHeight="1" x14ac:dyDescent="0.3">
      <c r="A47" s="5"/>
    </row>
    <row r="48" spans="1:6" ht="20.100000000000001" customHeight="1" x14ac:dyDescent="0.3">
      <c r="A48" s="6"/>
    </row>
    <row r="49" spans="1:1" ht="20.100000000000001" customHeight="1" x14ac:dyDescent="0.3">
      <c r="A49" s="4"/>
    </row>
    <row r="50" spans="1:1" ht="20.100000000000001" customHeight="1" x14ac:dyDescent="0.3">
      <c r="A50" s="5"/>
    </row>
    <row r="51" spans="1:1" ht="20.100000000000001" customHeight="1" x14ac:dyDescent="0.3"/>
    <row r="52" spans="1:1" ht="20.100000000000001" customHeight="1" x14ac:dyDescent="0.3"/>
    <row r="53" spans="1:1" ht="20.100000000000001" customHeight="1" x14ac:dyDescent="0.3"/>
    <row r="54" spans="1:1" ht="20.100000000000001" customHeight="1" x14ac:dyDescent="0.3"/>
    <row r="55" spans="1:1" ht="20.100000000000001" customHeight="1" x14ac:dyDescent="0.3"/>
    <row r="56" spans="1:1" ht="20.100000000000001" customHeight="1" x14ac:dyDescent="0.3"/>
    <row r="57" spans="1:1" ht="20.100000000000001" customHeight="1" x14ac:dyDescent="0.3"/>
    <row r="58" spans="1:1" ht="20.100000000000001" customHeight="1" x14ac:dyDescent="0.3"/>
    <row r="59" spans="1:1" ht="20.100000000000001" customHeight="1" x14ac:dyDescent="0.3"/>
    <row r="60" spans="1:1" ht="20.100000000000001" customHeight="1" x14ac:dyDescent="0.3"/>
    <row r="61" spans="1:1" ht="20.100000000000001" customHeight="1" x14ac:dyDescent="0.3"/>
    <row r="62" spans="1:1" ht="20.100000000000001" customHeight="1" x14ac:dyDescent="0.3"/>
  </sheetData>
  <printOptions horizontalCentered="1"/>
  <pageMargins left="0.75" right="0.75" top="0.75" bottom="0.5" header="0.3" footer="0"/>
  <pageSetup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2FD59EB0D768419764EEBD32C0C1E2" ma:contentTypeVersion="4" ma:contentTypeDescription="Create a new document." ma:contentTypeScope="" ma:versionID="51292d5bb30c83549e2f7870a6f1d6b2">
  <xsd:schema xmlns:xsd="http://www.w3.org/2001/XMLSchema" xmlns:xs="http://www.w3.org/2001/XMLSchema" xmlns:p="http://schemas.microsoft.com/office/2006/metadata/properties" xmlns:ns2="f0e6f139-fbef-4c53-a329-d19c2b9ff230" xmlns:ns3="6f01a79b-64a7-4d6a-b93b-c101581f3d6b" targetNamespace="http://schemas.microsoft.com/office/2006/metadata/properties" ma:root="true" ma:fieldsID="a3b51bbe4609773826613eb44c86ecf3" ns2:_="" ns3:_="">
    <xsd:import namespace="f0e6f139-fbef-4c53-a329-d19c2b9ff230"/>
    <xsd:import namespace="6f01a79b-64a7-4d6a-b93b-c101581f3d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e6f139-fbef-4c53-a329-d19c2b9ff2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1a79b-64a7-4d6a-b93b-c101581f3d6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8D6C99-AFE9-4BCB-B0F7-43E643E73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e6f139-fbef-4c53-a329-d19c2b9ff230"/>
    <ds:schemaRef ds:uri="6f01a79b-64a7-4d6a-b93b-c101581f3d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C15249-49C0-44EC-99FE-90D9E2C96C7E}">
  <ds:schemaRefs>
    <ds:schemaRef ds:uri="http://purl.org/dc/terms/"/>
    <ds:schemaRef ds:uri="6f01a79b-64a7-4d6a-b93b-c101581f3d6b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f0e6f139-fbef-4c53-a329-d19c2b9ff23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005D495-83B3-4B52-8554-973E579076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Instructions</vt:lpstr>
      <vt:lpstr>Recipe Cost Calculator_updated </vt:lpstr>
      <vt:lpstr>Recipe Cost Calculator</vt:lpstr>
      <vt:lpstr>Revenue Ratio Instructions</vt:lpstr>
      <vt:lpstr>Revenue Ratio</vt:lpstr>
      <vt:lpstr>Al La Carte</vt:lpstr>
      <vt:lpstr>'Al La Carte'!Print_Area</vt:lpstr>
      <vt:lpstr>'Recipe Cost Calculator_updated '!Print_Area</vt:lpstr>
      <vt:lpstr>'Revenue Ratio'!Print_Area</vt:lpstr>
    </vt:vector>
  </TitlesOfParts>
  <Company>State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Aimee Haapala</dc:creator>
  <cp:lastModifiedBy>Lori Scott-Nakai</cp:lastModifiedBy>
  <cp:lastPrinted>2023-03-27T14:46:44Z</cp:lastPrinted>
  <dcterms:created xsi:type="dcterms:W3CDTF">2012-05-28T17:04:31Z</dcterms:created>
  <dcterms:modified xsi:type="dcterms:W3CDTF">2026-02-04T20:21:23Z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0x010100782FD59EB0D768419764EEBD32C0C1E2</vt:lpwstr>
  </property>
  <property fmtid="{D5CDD505-2E9C-101B-9397-08002B2CF9AE}" pid="3" name="MSIP_Label_2f46dfe0-534f-4c95-815c-5b1af86b9823_Enabled">
    <vt:lpwstr>true</vt:lpwstr>
  </property>
  <property fmtid="{D5CDD505-2E9C-101B-9397-08002B2CF9AE}" pid="4" name="MSIP_Label_2f46dfe0-534f-4c95-815c-5b1af86b9823_SetDate">
    <vt:lpwstr>2021-08-12T14:53:00Z</vt:lpwstr>
  </property>
  <property fmtid="{D5CDD505-2E9C-101B-9397-08002B2CF9AE}" pid="5" name="MSIP_Label_2f46dfe0-534f-4c95-815c-5b1af86b9823_Method">
    <vt:lpwstr>Privileged</vt:lpwstr>
  </property>
  <property fmtid="{D5CDD505-2E9C-101B-9397-08002B2CF9AE}" pid="6" name="MSIP_Label_2f46dfe0-534f-4c95-815c-5b1af86b9823_Name">
    <vt:lpwstr>2f46dfe0-534f-4c95-815c-5b1af86b9823</vt:lpwstr>
  </property>
  <property fmtid="{D5CDD505-2E9C-101B-9397-08002B2CF9AE}" pid="7" name="MSIP_Label_2f46dfe0-534f-4c95-815c-5b1af86b9823_SiteId">
    <vt:lpwstr>d5fb7087-3777-42ad-966a-892ef47225d1</vt:lpwstr>
  </property>
  <property fmtid="{D5CDD505-2E9C-101B-9397-08002B2CF9AE}" pid="8" name="MSIP_Label_2f46dfe0-534f-4c95-815c-5b1af86b9823_ActionId">
    <vt:lpwstr>e167cd6e-8d7a-4c25-b40d-9fdcfbd5d1f8</vt:lpwstr>
  </property>
  <property fmtid="{D5CDD505-2E9C-101B-9397-08002B2CF9AE}" pid="9" name="MSIP_Label_2f46dfe0-534f-4c95-815c-5b1af86b9823_ContentBits">
    <vt:lpwstr>0</vt:lpwstr>
  </property>
</Properties>
</file>