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E-FS-DESE-03\data$\Fruits and Vegetables Program\FFVP 2026-2027\FY 2026-2027 Updated forms\"/>
    </mc:Choice>
  </mc:AlternateContent>
  <xr:revisionPtr revIDLastSave="0" documentId="13_ncr:1_{6FAEA472-278D-4A59-9C62-3BC8BD5AB450}" xr6:coauthVersionLast="47" xr6:coauthVersionMax="47" xr10:uidLastSave="{00000000-0000-0000-0000-000000000000}"/>
  <bookViews>
    <workbookView xWindow="28680" yWindow="-120" windowWidth="29040" windowHeight="15720" xr2:uid="{00000000-000D-0000-FFFF-FFFF00000000}"/>
  </bookViews>
  <sheets>
    <sheet name="October" sheetId="12" r:id="rId1"/>
    <sheet name="November" sheetId="11" r:id="rId2"/>
    <sheet name="December" sheetId="10" r:id="rId3"/>
    <sheet name="January" sheetId="9" r:id="rId4"/>
    <sheet name="February" sheetId="8" r:id="rId5"/>
    <sheet name="March" sheetId="7" r:id="rId6"/>
    <sheet name="April" sheetId="6" r:id="rId7"/>
    <sheet name="May" sheetId="5" r:id="rId8"/>
    <sheet name="June" sheetId="4" r:id="rId9"/>
    <sheet name="July" sheetId="3" r:id="rId10"/>
    <sheet name="August" sheetId="1" r:id="rId11"/>
    <sheet name="September" sheetId="13" r:id="rId12"/>
  </sheets>
  <definedNames>
    <definedName name="_xlnm.Print_Area" localSheetId="6">April!$A$1:$F$134</definedName>
    <definedName name="_xlnm.Print_Area" localSheetId="10">August!$A$1:$F$134</definedName>
    <definedName name="_xlnm.Print_Area" localSheetId="2">December!$A$1:$F$134</definedName>
    <definedName name="_xlnm.Print_Area" localSheetId="4">February!$A$1:$F$134</definedName>
    <definedName name="_xlnm.Print_Area" localSheetId="3">January!$A$1:$F$134</definedName>
    <definedName name="_xlnm.Print_Area" localSheetId="9">July!$A$1:$F$134</definedName>
    <definedName name="_xlnm.Print_Area" localSheetId="8">June!$A$1:$F$134</definedName>
    <definedName name="_xlnm.Print_Area" localSheetId="5">March!$A$1:$F$134</definedName>
    <definedName name="_xlnm.Print_Area" localSheetId="7">May!$A$1:$F$134</definedName>
    <definedName name="_xlnm.Print_Area" localSheetId="1">November!$A$1:$F$134</definedName>
    <definedName name="_xlnm.Print_Area" localSheetId="0">October!$A$1:$F$134</definedName>
    <definedName name="_xlnm.Print_Area" localSheetId="11">September!$A$1:$F$134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8" i="13" l="1"/>
  <c r="E7" i="13"/>
  <c r="B7" i="13"/>
  <c r="B6" i="13"/>
  <c r="B5" i="13"/>
  <c r="F4" i="13"/>
  <c r="B4" i="13"/>
  <c r="E8" i="1"/>
  <c r="B8" i="1"/>
  <c r="E7" i="1"/>
  <c r="B7" i="1"/>
  <c r="B6" i="1"/>
  <c r="B5" i="1"/>
  <c r="F4" i="1"/>
  <c r="B4" i="1"/>
  <c r="E8" i="3"/>
  <c r="B8" i="3"/>
  <c r="E7" i="3"/>
  <c r="B7" i="3"/>
  <c r="B6" i="3"/>
  <c r="B5" i="3"/>
  <c r="F4" i="3"/>
  <c r="B4" i="3"/>
  <c r="E8" i="4"/>
  <c r="B8" i="4"/>
  <c r="E7" i="4"/>
  <c r="B7" i="4"/>
  <c r="B6" i="4"/>
  <c r="B5" i="4"/>
  <c r="F4" i="4"/>
  <c r="B4" i="4"/>
  <c r="E8" i="5"/>
  <c r="B8" i="5"/>
  <c r="E7" i="5"/>
  <c r="B7" i="5"/>
  <c r="B6" i="5"/>
  <c r="B5" i="5"/>
  <c r="F4" i="5"/>
  <c r="B4" i="5"/>
  <c r="E8" i="6"/>
  <c r="B8" i="6"/>
  <c r="E7" i="6"/>
  <c r="B7" i="6"/>
  <c r="B6" i="6"/>
  <c r="B5" i="6"/>
  <c r="F4" i="6"/>
  <c r="B4" i="6"/>
  <c r="E8" i="7"/>
  <c r="B8" i="7"/>
  <c r="E7" i="7"/>
  <c r="B7" i="7"/>
  <c r="B6" i="7"/>
  <c r="B5" i="7"/>
  <c r="F4" i="7"/>
  <c r="B4" i="7"/>
  <c r="E8" i="8"/>
  <c r="B8" i="8"/>
  <c r="E7" i="8"/>
  <c r="B7" i="8"/>
  <c r="B6" i="8"/>
  <c r="B5" i="8"/>
  <c r="F4" i="8"/>
  <c r="B4" i="8"/>
  <c r="E8" i="9"/>
  <c r="B8" i="9"/>
  <c r="E7" i="9"/>
  <c r="B7" i="9"/>
  <c r="B6" i="9"/>
  <c r="B5" i="9"/>
  <c r="F4" i="9"/>
  <c r="B4" i="9"/>
  <c r="E8" i="10"/>
  <c r="B8" i="10"/>
  <c r="E7" i="10"/>
  <c r="B7" i="10"/>
  <c r="B6" i="10"/>
  <c r="B5" i="10"/>
  <c r="F4" i="10"/>
  <c r="B4" i="10"/>
  <c r="E8" i="11"/>
  <c r="E7" i="11"/>
  <c r="B8" i="11"/>
  <c r="B7" i="11"/>
  <c r="B6" i="11"/>
  <c r="B5" i="11"/>
  <c r="F4" i="11"/>
  <c r="B4" i="11"/>
  <c r="D20" i="12"/>
  <c r="F10" i="13"/>
  <c r="F10" i="1"/>
  <c r="F10" i="3"/>
  <c r="F10" i="4"/>
  <c r="F10" i="5"/>
  <c r="F10" i="6"/>
  <c r="F10" i="7"/>
  <c r="F10" i="8"/>
  <c r="F10" i="9"/>
  <c r="F10" i="10"/>
  <c r="F10" i="11"/>
  <c r="B26" i="11"/>
  <c r="B22" i="11" l="1"/>
  <c r="F131" i="13"/>
  <c r="F119" i="13"/>
  <c r="F118" i="13"/>
  <c r="F117" i="13"/>
  <c r="F116" i="13"/>
  <c r="F115" i="13"/>
  <c r="F120" i="13" s="1"/>
  <c r="D25" i="13" s="1"/>
  <c r="F108" i="13"/>
  <c r="F96" i="13"/>
  <c r="F95" i="13"/>
  <c r="F94" i="13"/>
  <c r="F93" i="13"/>
  <c r="F92" i="13"/>
  <c r="F86" i="13"/>
  <c r="B86" i="13"/>
  <c r="D20" i="13" s="1"/>
  <c r="D26" i="13"/>
  <c r="D22" i="13"/>
  <c r="F131" i="12"/>
  <c r="F119" i="12"/>
  <c r="F118" i="12"/>
  <c r="F117" i="12"/>
  <c r="F116" i="12"/>
  <c r="F115" i="12"/>
  <c r="F120" i="12" s="1"/>
  <c r="D25" i="12" s="1"/>
  <c r="F108" i="12"/>
  <c r="F96" i="12"/>
  <c r="F95" i="12"/>
  <c r="F94" i="12"/>
  <c r="F93" i="12"/>
  <c r="F92" i="12"/>
  <c r="F86" i="12"/>
  <c r="B86" i="12"/>
  <c r="B27" i="12"/>
  <c r="B28" i="12" s="1"/>
  <c r="D26" i="12"/>
  <c r="E26" i="12" s="1"/>
  <c r="B23" i="12"/>
  <c r="E22" i="12"/>
  <c r="D22" i="12"/>
  <c r="E11" i="12"/>
  <c r="F131" i="11"/>
  <c r="D26" i="11" s="1"/>
  <c r="E26" i="11" s="1"/>
  <c r="B26" i="10" s="1"/>
  <c r="F119" i="11"/>
  <c r="F118" i="11"/>
  <c r="F117" i="11"/>
  <c r="F116" i="11"/>
  <c r="F115" i="11"/>
  <c r="F108" i="11"/>
  <c r="D22" i="11" s="1"/>
  <c r="F96" i="11"/>
  <c r="F95" i="11"/>
  <c r="F94" i="11"/>
  <c r="F93" i="11"/>
  <c r="F92" i="11"/>
  <c r="F86" i="11"/>
  <c r="B86" i="11"/>
  <c r="F131" i="10"/>
  <c r="D26" i="10" s="1"/>
  <c r="F119" i="10"/>
  <c r="F118" i="10"/>
  <c r="F117" i="10"/>
  <c r="F116" i="10"/>
  <c r="F115" i="10"/>
  <c r="F108" i="10"/>
  <c r="D22" i="10" s="1"/>
  <c r="F96" i="10"/>
  <c r="F95" i="10"/>
  <c r="F94" i="10"/>
  <c r="F93" i="10"/>
  <c r="F92" i="10"/>
  <c r="F86" i="10"/>
  <c r="B86" i="10"/>
  <c r="F131" i="9"/>
  <c r="D26" i="9" s="1"/>
  <c r="F119" i="9"/>
  <c r="F118" i="9"/>
  <c r="F117" i="9"/>
  <c r="F116" i="9"/>
  <c r="F115" i="9"/>
  <c r="F108" i="9"/>
  <c r="F96" i="9"/>
  <c r="F95" i="9"/>
  <c r="F94" i="9"/>
  <c r="F93" i="9"/>
  <c r="F92" i="9"/>
  <c r="F86" i="9"/>
  <c r="B86" i="9"/>
  <c r="D22" i="9"/>
  <c r="F131" i="8"/>
  <c r="F119" i="8"/>
  <c r="F118" i="8"/>
  <c r="F117" i="8"/>
  <c r="F116" i="8"/>
  <c r="F115" i="8"/>
  <c r="F120" i="8" s="1"/>
  <c r="D25" i="8" s="1"/>
  <c r="F108" i="8"/>
  <c r="F96" i="8"/>
  <c r="F95" i="8"/>
  <c r="F94" i="8"/>
  <c r="F93" i="8"/>
  <c r="F92" i="8"/>
  <c r="F86" i="8"/>
  <c r="B86" i="8"/>
  <c r="D26" i="8"/>
  <c r="D22" i="8"/>
  <c r="D20" i="8"/>
  <c r="F131" i="7"/>
  <c r="F119" i="7"/>
  <c r="F118" i="7"/>
  <c r="F117" i="7"/>
  <c r="F116" i="7"/>
  <c r="F115" i="7"/>
  <c r="F108" i="7"/>
  <c r="F96" i="7"/>
  <c r="F95" i="7"/>
  <c r="F94" i="7"/>
  <c r="F93" i="7"/>
  <c r="F92" i="7"/>
  <c r="F86" i="7"/>
  <c r="D20" i="7" s="1"/>
  <c r="B86" i="7"/>
  <c r="D26" i="7"/>
  <c r="D22" i="7"/>
  <c r="F131" i="6"/>
  <c r="D26" i="6" s="1"/>
  <c r="F119" i="6"/>
  <c r="F118" i="6"/>
  <c r="F117" i="6"/>
  <c r="F116" i="6"/>
  <c r="F115" i="6"/>
  <c r="F120" i="6" s="1"/>
  <c r="D25" i="6" s="1"/>
  <c r="F108" i="6"/>
  <c r="F96" i="6"/>
  <c r="F95" i="6"/>
  <c r="F94" i="6"/>
  <c r="F93" i="6"/>
  <c r="F92" i="6"/>
  <c r="F86" i="6"/>
  <c r="B86" i="6"/>
  <c r="D22" i="6"/>
  <c r="F131" i="5"/>
  <c r="F132" i="5" s="1"/>
  <c r="F119" i="5"/>
  <c r="F118" i="5"/>
  <c r="F117" i="5"/>
  <c r="F116" i="5"/>
  <c r="F115" i="5"/>
  <c r="F120" i="5" s="1"/>
  <c r="D25" i="5" s="1"/>
  <c r="F108" i="5"/>
  <c r="F96" i="5"/>
  <c r="F95" i="5"/>
  <c r="F94" i="5"/>
  <c r="F93" i="5"/>
  <c r="F92" i="5"/>
  <c r="F86" i="5"/>
  <c r="B86" i="5"/>
  <c r="D26" i="5"/>
  <c r="D22" i="5"/>
  <c r="D20" i="5"/>
  <c r="F131" i="4"/>
  <c r="D26" i="4" s="1"/>
  <c r="F119" i="4"/>
  <c r="F118" i="4"/>
  <c r="F117" i="4"/>
  <c r="F116" i="4"/>
  <c r="F115" i="4"/>
  <c r="F108" i="4"/>
  <c r="F96" i="4"/>
  <c r="F95" i="4"/>
  <c r="F94" i="4"/>
  <c r="F93" i="4"/>
  <c r="F92" i="4"/>
  <c r="F86" i="4"/>
  <c r="B86" i="4"/>
  <c r="D22" i="4"/>
  <c r="F131" i="3"/>
  <c r="D26" i="3" s="1"/>
  <c r="F119" i="3"/>
  <c r="F118" i="3"/>
  <c r="F117" i="3"/>
  <c r="F116" i="3"/>
  <c r="F115" i="3"/>
  <c r="F120" i="3" s="1"/>
  <c r="D25" i="3" s="1"/>
  <c r="F108" i="3"/>
  <c r="F96" i="3"/>
  <c r="F95" i="3"/>
  <c r="F94" i="3"/>
  <c r="F93" i="3"/>
  <c r="F92" i="3"/>
  <c r="F97" i="3" s="1"/>
  <c r="D21" i="3" s="1"/>
  <c r="F86" i="3"/>
  <c r="B86" i="3"/>
  <c r="D22" i="3"/>
  <c r="D20" i="3"/>
  <c r="F131" i="1"/>
  <c r="F108" i="1"/>
  <c r="D22" i="1" s="1"/>
  <c r="F86" i="1"/>
  <c r="B86" i="1"/>
  <c r="F119" i="1"/>
  <c r="F118" i="1"/>
  <c r="F117" i="1"/>
  <c r="F116" i="1"/>
  <c r="F115" i="1"/>
  <c r="F120" i="1" s="1"/>
  <c r="D25" i="1" s="1"/>
  <c r="F96" i="1"/>
  <c r="F95" i="1"/>
  <c r="F94" i="1"/>
  <c r="F93" i="1"/>
  <c r="F92" i="1"/>
  <c r="F97" i="4" l="1"/>
  <c r="D21" i="4" s="1"/>
  <c r="D23" i="3"/>
  <c r="D28" i="3" s="1"/>
  <c r="F109" i="3"/>
  <c r="F97" i="6"/>
  <c r="D21" i="6" s="1"/>
  <c r="F120" i="7"/>
  <c r="D25" i="7" s="1"/>
  <c r="D27" i="7" s="1"/>
  <c r="F97" i="9"/>
  <c r="D21" i="9" s="1"/>
  <c r="F120" i="9"/>
  <c r="D25" i="9" s="1"/>
  <c r="D27" i="9" s="1"/>
  <c r="F97" i="13"/>
  <c r="D21" i="13" s="1"/>
  <c r="D23" i="13" s="1"/>
  <c r="D28" i="13" s="1"/>
  <c r="F120" i="4"/>
  <c r="D25" i="4" s="1"/>
  <c r="F97" i="5"/>
  <c r="D21" i="5" s="1"/>
  <c r="D23" i="5" s="1"/>
  <c r="D28" i="5" s="1"/>
  <c r="F97" i="7"/>
  <c r="F109" i="7" s="1"/>
  <c r="F97" i="8"/>
  <c r="D21" i="8" s="1"/>
  <c r="D23" i="8" s="1"/>
  <c r="F97" i="10"/>
  <c r="D21" i="10" s="1"/>
  <c r="E22" i="11"/>
  <c r="B22" i="10" s="1"/>
  <c r="E22" i="10" s="1"/>
  <c r="B22" i="9" s="1"/>
  <c r="E22" i="9" s="1"/>
  <c r="B22" i="8" s="1"/>
  <c r="E22" i="8" s="1"/>
  <c r="B22" i="7" s="1"/>
  <c r="E22" i="7" s="1"/>
  <c r="B22" i="6" s="1"/>
  <c r="E22" i="6" s="1"/>
  <c r="B22" i="5" s="1"/>
  <c r="E22" i="5" s="1"/>
  <c r="B22" i="4" s="1"/>
  <c r="F120" i="11"/>
  <c r="D25" i="11" s="1"/>
  <c r="E20" i="12"/>
  <c r="B20" i="11" s="1"/>
  <c r="F97" i="12"/>
  <c r="F109" i="12" s="1"/>
  <c r="F134" i="12" s="1"/>
  <c r="D20" i="10"/>
  <c r="F120" i="10"/>
  <c r="D25" i="10" s="1"/>
  <c r="D27" i="10" s="1"/>
  <c r="F97" i="11"/>
  <c r="D21" i="11" s="1"/>
  <c r="E26" i="10"/>
  <c r="B26" i="9" s="1"/>
  <c r="E26" i="9" s="1"/>
  <c r="B26" i="8" s="1"/>
  <c r="E26" i="8" s="1"/>
  <c r="B26" i="7" s="1"/>
  <c r="E26" i="7" s="1"/>
  <c r="B26" i="6" s="1"/>
  <c r="E26" i="6" s="1"/>
  <c r="B26" i="5" s="1"/>
  <c r="E26" i="5" s="1"/>
  <c r="B26" i="4" s="1"/>
  <c r="E26" i="4" s="1"/>
  <c r="B26" i="3" s="1"/>
  <c r="E26" i="3" s="1"/>
  <c r="B26" i="1" s="1"/>
  <c r="D27" i="13"/>
  <c r="F132" i="13"/>
  <c r="E25" i="12"/>
  <c r="B25" i="11" s="1"/>
  <c r="B27" i="11" s="1"/>
  <c r="D27" i="12"/>
  <c r="E27" i="12" s="1"/>
  <c r="F27" i="12" s="1"/>
  <c r="F132" i="12"/>
  <c r="D20" i="11"/>
  <c r="D20" i="9"/>
  <c r="D27" i="8"/>
  <c r="F132" i="8"/>
  <c r="D27" i="6"/>
  <c r="F132" i="6"/>
  <c r="D20" i="6"/>
  <c r="D27" i="5"/>
  <c r="D27" i="4"/>
  <c r="F132" i="4"/>
  <c r="D20" i="4"/>
  <c r="D27" i="3"/>
  <c r="F132" i="3"/>
  <c r="F97" i="1"/>
  <c r="D21" i="1" s="1"/>
  <c r="F132" i="1"/>
  <c r="D20" i="1"/>
  <c r="D26" i="1"/>
  <c r="F109" i="6" l="1"/>
  <c r="F134" i="6" s="1"/>
  <c r="F109" i="4"/>
  <c r="F134" i="4" s="1"/>
  <c r="F132" i="9"/>
  <c r="F109" i="9"/>
  <c r="F134" i="9" s="1"/>
  <c r="F109" i="13"/>
  <c r="F134" i="13" s="1"/>
  <c r="F134" i="3"/>
  <c r="F109" i="5"/>
  <c r="F134" i="5" s="1"/>
  <c r="D21" i="7"/>
  <c r="D23" i="7" s="1"/>
  <c r="F132" i="7"/>
  <c r="F134" i="7" s="1"/>
  <c r="F109" i="8"/>
  <c r="F134" i="8" s="1"/>
  <c r="F132" i="10"/>
  <c r="D23" i="10"/>
  <c r="D28" i="10" s="1"/>
  <c r="F109" i="10"/>
  <c r="E25" i="11"/>
  <c r="B25" i="10" s="1"/>
  <c r="B27" i="10" s="1"/>
  <c r="E27" i="10" s="1"/>
  <c r="F27" i="10" s="1"/>
  <c r="F132" i="11"/>
  <c r="D27" i="11"/>
  <c r="E27" i="11" s="1"/>
  <c r="F27" i="11" s="1"/>
  <c r="D21" i="12"/>
  <c r="E21" i="12" s="1"/>
  <c r="B21" i="11" s="1"/>
  <c r="F109" i="11"/>
  <c r="E22" i="4"/>
  <c r="B22" i="3" s="1"/>
  <c r="E22" i="3" s="1"/>
  <c r="B22" i="1" s="1"/>
  <c r="E22" i="1" s="1"/>
  <c r="B22" i="13" s="1"/>
  <c r="E22" i="13" s="1"/>
  <c r="D23" i="11"/>
  <c r="E20" i="11"/>
  <c r="B20" i="10" s="1"/>
  <c r="D23" i="9"/>
  <c r="D28" i="8"/>
  <c r="D23" i="6"/>
  <c r="D23" i="4"/>
  <c r="F109" i="1"/>
  <c r="F134" i="1" s="1"/>
  <c r="D23" i="1"/>
  <c r="E26" i="1"/>
  <c r="B26" i="13" s="1"/>
  <c r="E26" i="13" s="1"/>
  <c r="D27" i="1"/>
  <c r="F134" i="10" l="1"/>
  <c r="E25" i="10"/>
  <c r="B25" i="9" s="1"/>
  <c r="B27" i="9" s="1"/>
  <c r="E27" i="9" s="1"/>
  <c r="F27" i="9" s="1"/>
  <c r="F134" i="11"/>
  <c r="E21" i="11"/>
  <c r="B21" i="10" s="1"/>
  <c r="E21" i="10" s="1"/>
  <c r="B21" i="9" s="1"/>
  <c r="E21" i="9" s="1"/>
  <c r="B21" i="8" s="1"/>
  <c r="E21" i="8" s="1"/>
  <c r="B21" i="7" s="1"/>
  <c r="E21" i="7" s="1"/>
  <c r="B21" i="6" s="1"/>
  <c r="E21" i="6" s="1"/>
  <c r="B21" i="5" s="1"/>
  <c r="E21" i="5" s="1"/>
  <c r="B21" i="4" s="1"/>
  <c r="E21" i="4" s="1"/>
  <c r="B21" i="3" s="1"/>
  <c r="E21" i="3" s="1"/>
  <c r="B21" i="1" s="1"/>
  <c r="B23" i="11"/>
  <c r="B28" i="11" s="1"/>
  <c r="D23" i="12"/>
  <c r="E23" i="12" s="1"/>
  <c r="E28" i="12" s="1"/>
  <c r="F28" i="12" s="1"/>
  <c r="E20" i="10"/>
  <c r="B20" i="9" s="1"/>
  <c r="D28" i="11"/>
  <c r="D28" i="9"/>
  <c r="D28" i="7"/>
  <c r="D28" i="6"/>
  <c r="D28" i="4"/>
  <c r="D28" i="1"/>
  <c r="E25" i="9" l="1"/>
  <c r="B25" i="8" s="1"/>
  <c r="B27" i="8" s="1"/>
  <c r="E27" i="8" s="1"/>
  <c r="F27" i="8" s="1"/>
  <c r="E23" i="11"/>
  <c r="E28" i="11" s="1"/>
  <c r="F28" i="11" s="1"/>
  <c r="D28" i="12"/>
  <c r="B23" i="10"/>
  <c r="B28" i="10" s="1"/>
  <c r="B23" i="9"/>
  <c r="E20" i="9"/>
  <c r="B20" i="8" s="1"/>
  <c r="E21" i="1"/>
  <c r="B21" i="13" s="1"/>
  <c r="E21" i="13" s="1"/>
  <c r="E25" i="8" l="1"/>
  <c r="B25" i="7" s="1"/>
  <c r="B27" i="7" s="1"/>
  <c r="E27" i="7" s="1"/>
  <c r="F27" i="7" s="1"/>
  <c r="E23" i="10"/>
  <c r="E28" i="10" s="1"/>
  <c r="F28" i="10" s="1"/>
  <c r="B23" i="8"/>
  <c r="E20" i="8"/>
  <c r="B20" i="7" s="1"/>
  <c r="B28" i="9"/>
  <c r="E23" i="9"/>
  <c r="E28" i="9" s="1"/>
  <c r="F28" i="9" s="1"/>
  <c r="E25" i="7" l="1"/>
  <c r="B25" i="6" s="1"/>
  <c r="B27" i="6" s="1"/>
  <c r="E27" i="6" s="1"/>
  <c r="F27" i="6" s="1"/>
  <c r="B23" i="7"/>
  <c r="E20" i="7"/>
  <c r="B20" i="6" s="1"/>
  <c r="B28" i="8"/>
  <c r="E23" i="8"/>
  <c r="E28" i="8" s="1"/>
  <c r="F28" i="8" s="1"/>
  <c r="E25" i="6" l="1"/>
  <c r="B25" i="5" s="1"/>
  <c r="B27" i="5" s="1"/>
  <c r="E27" i="5" s="1"/>
  <c r="F27" i="5" s="1"/>
  <c r="B23" i="6"/>
  <c r="E20" i="6"/>
  <c r="B20" i="5" s="1"/>
  <c r="B28" i="7"/>
  <c r="E23" i="7"/>
  <c r="E28" i="7" s="1"/>
  <c r="F28" i="7" s="1"/>
  <c r="E25" i="5" l="1"/>
  <c r="B25" i="4" s="1"/>
  <c r="B27" i="4" s="1"/>
  <c r="E27" i="4" s="1"/>
  <c r="F27" i="4" s="1"/>
  <c r="B23" i="5"/>
  <c r="E20" i="5"/>
  <c r="B20" i="4" s="1"/>
  <c r="B28" i="6"/>
  <c r="E23" i="6"/>
  <c r="E28" i="6" s="1"/>
  <c r="F28" i="6" s="1"/>
  <c r="E25" i="4" l="1"/>
  <c r="B25" i="3" s="1"/>
  <c r="B27" i="3" s="1"/>
  <c r="E27" i="3" s="1"/>
  <c r="F27" i="3" s="1"/>
  <c r="B23" i="4"/>
  <c r="E20" i="4"/>
  <c r="B20" i="3" s="1"/>
  <c r="E23" i="5"/>
  <c r="E28" i="5" s="1"/>
  <c r="F28" i="5" s="1"/>
  <c r="B28" i="5"/>
  <c r="E25" i="3" l="1"/>
  <c r="B25" i="1" s="1"/>
  <c r="B27" i="1" s="1"/>
  <c r="E27" i="1" s="1"/>
  <c r="F27" i="1" s="1"/>
  <c r="B23" i="3"/>
  <c r="E20" i="3"/>
  <c r="B20" i="1" s="1"/>
  <c r="B28" i="4"/>
  <c r="E23" i="4"/>
  <c r="E28" i="4" s="1"/>
  <c r="F28" i="4" s="1"/>
  <c r="E25" i="1" l="1"/>
  <c r="B25" i="13" s="1"/>
  <c r="B27" i="13" s="1"/>
  <c r="E27" i="13" s="1"/>
  <c r="F27" i="13" s="1"/>
  <c r="E20" i="1"/>
  <c r="B20" i="13" s="1"/>
  <c r="B23" i="1"/>
  <c r="B28" i="3"/>
  <c r="E23" i="3"/>
  <c r="E28" i="3" s="1"/>
  <c r="F28" i="3" s="1"/>
  <c r="E25" i="13" l="1"/>
  <c r="B28" i="1"/>
  <c r="E23" i="1"/>
  <c r="E28" i="1" s="1"/>
  <c r="F28" i="1" s="1"/>
  <c r="B23" i="13"/>
  <c r="E20" i="13"/>
  <c r="B28" i="13" l="1"/>
  <c r="E23" i="13"/>
  <c r="E28" i="13" s="1"/>
  <c r="F28" i="13" s="1"/>
</calcChain>
</file>

<file path=xl/sharedStrings.xml><?xml version="1.0" encoding="utf-8"?>
<sst xmlns="http://schemas.openxmlformats.org/spreadsheetml/2006/main" count="996" uniqueCount="87">
  <si>
    <t>Fresh Fruit and Vegetable Program Expenses [Please itemize expenses on the charts below]:</t>
  </si>
  <si>
    <t>Product Description</t>
  </si>
  <si>
    <t>Total Cost</t>
  </si>
  <si>
    <t>Name of Contact:</t>
  </si>
  <si>
    <t>Name of District:</t>
  </si>
  <si>
    <t>School Address:</t>
  </si>
  <si>
    <t>Name of School:</t>
  </si>
  <si>
    <t>Contact Phone Number:</t>
  </si>
  <si>
    <t>Fresh Fruits and Vegetables</t>
  </si>
  <si>
    <t>Contact E-mail Address:</t>
  </si>
  <si>
    <t>Total Operating Costs</t>
  </si>
  <si>
    <t>Total Claim Costs</t>
  </si>
  <si>
    <t>Total Supply Costs</t>
  </si>
  <si>
    <t>Date</t>
  </si>
  <si>
    <t>Authorized Official (signature):____________________________________________________________________</t>
  </si>
  <si>
    <t>(please print name and title)________________________________________</t>
  </si>
  <si>
    <t>Remaining Award Amount</t>
  </si>
  <si>
    <t>Total Allowable Program Expenses</t>
  </si>
  <si>
    <t xml:space="preserve">Enter your Grant Award in the cell to the left of this text.  </t>
  </si>
  <si>
    <t>YTD Total</t>
  </si>
  <si>
    <t>Total Direct Labor Costs</t>
  </si>
  <si>
    <t>Total Equipment Costs</t>
  </si>
  <si>
    <t>Equipment*</t>
  </si>
  <si>
    <t xml:space="preserve">Non-Food Supplies </t>
  </si>
  <si>
    <t>Direct Labor</t>
  </si>
  <si>
    <t>Number of Operating Days in the Report Period:</t>
  </si>
  <si>
    <t>Contact Fax Number:</t>
  </si>
  <si>
    <t>This Claim</t>
  </si>
  <si>
    <t>Prior YTD Total</t>
  </si>
  <si>
    <t>Administrative Expenses:</t>
  </si>
  <si>
    <t>Total Operating Costs:</t>
  </si>
  <si>
    <t>Total Administrative Costs:</t>
  </si>
  <si>
    <t>Employee Name</t>
  </si>
  <si>
    <t>Wage per Hour</t>
  </si>
  <si>
    <t># Hours</t>
  </si>
  <si>
    <t>Fringe Percent</t>
  </si>
  <si>
    <t>Total Administrative Labor Costs</t>
  </si>
  <si>
    <t>Equipment Description</t>
  </si>
  <si>
    <t>Administrative Labor*</t>
  </si>
  <si>
    <t>Further, I fully understand that I may be prosecuted under applicable provisions of the Criminal Code of the United States for knowingly or willfully making a False Statement, Filing a False Report(s) and/or Filing a False Claim(s) For Reimbursement and if convicted may be fined up to $250,000 or imprisoned up to five (5) years, or both, pursuant to 18 U.S.C. 1001 (False Statements), 18 U.S.C. 287 (False Claim(s)). I understand that I may be prosecuted under other applicable provisions of the Criminal and Civil Code of the United States and applicable laws of the Arkansas Criminal Code Anotated</t>
  </si>
  <si>
    <r>
      <t>NOTE:</t>
    </r>
    <r>
      <rPr>
        <sz val="9"/>
        <rFont val="Times New Roman"/>
        <family val="1"/>
      </rPr>
      <t xml:space="preserve">  Authorized Official and Claim Prepared By MUST NOT be the same person.  Claim will be returned unpaid if same person listed on each.</t>
    </r>
  </si>
  <si>
    <t>Seven Digit LEA #:</t>
  </si>
  <si>
    <r>
      <rPr>
        <b/>
        <sz val="8"/>
        <rFont val="Times New Roman"/>
        <family val="1"/>
      </rPr>
      <t>CERTIFICATION / SIGNATURE (Required):</t>
    </r>
    <r>
      <rPr>
        <sz val="7"/>
        <rFont val="Times New Roman"/>
        <family val="1"/>
      </rPr>
      <t xml:space="preserve">  I CERTIFY that to the best of my knowledge and belief, this claim is true and correct in all aspects and that records (supporting documentation) are available to support this claim.  I understand that all supporting documents for this Claim For Reimbursement are subject to review and/or audit by State/Federal Agency officials.  I also understand that this information is being given in connection with the receipt of Federal United States Department of Agriculture Funds.  I further certify that all claims for reimbursement shall be submitted not later than 60 days after the end of the claim period and that failure to submit original claims within the 60 day deadline and revised claims within the 90 day deadline may result in such claims not being paid. </t>
    </r>
  </si>
  <si>
    <t>Grant Award Amount:</t>
  </si>
  <si>
    <t>Fresh Fruit and Vegetable Program Reimbursement Claim Form</t>
  </si>
  <si>
    <r>
      <t xml:space="preserve">Grant Period:  </t>
    </r>
    <r>
      <rPr>
        <sz val="8"/>
        <rFont val="Times New Roman"/>
        <family val="1"/>
      </rPr>
      <t>October 1 to September 30</t>
    </r>
  </si>
  <si>
    <t xml:space="preserve">Operating Expenses:  </t>
  </si>
  <si>
    <r>
      <t>INSTRUCTIONS:</t>
    </r>
    <r>
      <rPr>
        <sz val="8"/>
        <rFont val="Times New Roman"/>
        <family val="1"/>
      </rPr>
      <t xml:space="preserve">  </t>
    </r>
    <r>
      <rPr>
        <sz val="8"/>
        <rFont val="Arial"/>
        <family val="2"/>
      </rPr>
      <t>Submit Reimbursement Claims to the Child Nutrition Unit, Arkansas Department of Education (</t>
    </r>
    <r>
      <rPr>
        <sz val="8"/>
        <color rgb="FFC00000"/>
        <rFont val="Arial"/>
        <family val="2"/>
      </rPr>
      <t>ADE.FFVP@ade.arkansas.gov</t>
    </r>
    <r>
      <rPr>
        <sz val="8"/>
        <rFont val="Arial"/>
        <family val="2"/>
      </rPr>
      <t>) no later than the date indicated in the FFVP Agreement Addendum.  Provide a clear legible signed copy of delivery invoices for all expenses.  Retain original delivery invoices and a copy of Reimbursement Claim for your records.  All original receipts, invoices and other evidence of purchase must be retained and available for further review or audit for a period of 5 years after the date of final claim submission for the fiscal year to which they pertain.</t>
    </r>
  </si>
  <si>
    <t>Total Administrative Costs</t>
  </si>
  <si>
    <t>Fresh Fruit</t>
  </si>
  <si>
    <t>Fresh Vegetable</t>
  </si>
  <si>
    <r>
      <rPr>
        <b/>
        <sz val="12"/>
        <color rgb="FF3366FF"/>
        <rFont val="Times New Roman"/>
        <family val="1"/>
      </rPr>
      <t xml:space="preserve">Operating Costs: </t>
    </r>
    <r>
      <rPr>
        <b/>
        <sz val="12"/>
        <rFont val="Times New Roman"/>
        <family val="1"/>
      </rPr>
      <t xml:space="preserve">Non-Food Supplies/Other - </t>
    </r>
    <r>
      <rPr>
        <b/>
        <sz val="8"/>
        <rFont val="Times New Roman"/>
        <family val="1"/>
      </rPr>
      <t xml:space="preserve">Small supplies such as napkins, paper plates, plastic utensils, disposable bowls, cleaning supplies, etc.; provide </t>
    </r>
    <r>
      <rPr>
        <b/>
        <u/>
        <sz val="8"/>
        <rFont val="Times New Roman"/>
        <family val="1"/>
      </rPr>
      <t>signed</t>
    </r>
    <r>
      <rPr>
        <b/>
        <sz val="8"/>
        <rFont val="Times New Roman"/>
        <family val="1"/>
      </rPr>
      <t xml:space="preserve"> delivery invoices approved for payment</t>
    </r>
  </si>
  <si>
    <r>
      <rPr>
        <b/>
        <sz val="12"/>
        <color rgb="FF3366FF"/>
        <rFont val="Times New Roman"/>
        <family val="1"/>
      </rPr>
      <t xml:space="preserve"> Operating Costs:</t>
    </r>
    <r>
      <rPr>
        <b/>
        <sz val="12"/>
        <color rgb="FF00B0F0"/>
        <rFont val="Times New Roman"/>
        <family val="1"/>
      </rPr>
      <t xml:space="preserve"> </t>
    </r>
    <r>
      <rPr>
        <b/>
        <sz val="12"/>
        <rFont val="Times New Roman"/>
        <family val="1"/>
      </rPr>
      <t xml:space="preserve">Fresh Fruit and Vegetable Costs - </t>
    </r>
    <r>
      <rPr>
        <b/>
        <sz val="8"/>
        <rFont val="Times New Roman"/>
        <family val="1"/>
      </rPr>
      <t xml:space="preserve">provide </t>
    </r>
    <r>
      <rPr>
        <b/>
        <u/>
        <sz val="8"/>
        <rFont val="Times New Roman"/>
        <family val="1"/>
      </rPr>
      <t>signed</t>
    </r>
    <r>
      <rPr>
        <b/>
        <sz val="8"/>
        <rFont val="Times New Roman"/>
        <family val="1"/>
      </rPr>
      <t xml:space="preserve"> delivery invoices; each line item should have its own row in the table below (if there are other items on the invoice unrelated to FFVP, each FFVP line item must be labeled on the invoice as FFVP and highlighted)</t>
    </r>
  </si>
  <si>
    <r>
      <rPr>
        <b/>
        <sz val="12"/>
        <color rgb="FF339966"/>
        <rFont val="Times New Roman"/>
        <family val="1"/>
      </rPr>
      <t>Administrative Cost:</t>
    </r>
    <r>
      <rPr>
        <b/>
        <sz val="12"/>
        <rFont val="Times New Roman"/>
        <family val="1"/>
      </rPr>
      <t xml:space="preserve"> Administrative Labor -</t>
    </r>
    <r>
      <rPr>
        <sz val="12"/>
        <rFont val="Times New Roman"/>
        <family val="1"/>
      </rPr>
      <t xml:space="preserve"> </t>
    </r>
    <r>
      <rPr>
        <b/>
        <sz val="8"/>
        <rFont val="Times New Roman"/>
        <family val="1"/>
      </rPr>
      <t>Labor related to planning, ordering, reporting, billing, tracking, inventory, etc. of FFVP (list employee name, hours worked, and hourly rate for each administrative worker, provide timesheet AND pay rate sheet to support claim)</t>
    </r>
    <r>
      <rPr>
        <b/>
        <sz val="8"/>
        <color rgb="FFC00000"/>
        <rFont val="Times New Roman"/>
        <family val="1"/>
      </rPr>
      <t xml:space="preserve"> </t>
    </r>
  </si>
  <si>
    <r>
      <rPr>
        <b/>
        <sz val="12"/>
        <color rgb="FF3366FF"/>
        <rFont val="Times New Roman"/>
        <family val="1"/>
      </rPr>
      <t>Operating Costs:</t>
    </r>
    <r>
      <rPr>
        <b/>
        <sz val="12"/>
        <rFont val="Times New Roman"/>
        <family val="1"/>
      </rPr>
      <t xml:space="preserve"> Direct Labor -</t>
    </r>
    <r>
      <rPr>
        <sz val="12"/>
        <rFont val="Times New Roman"/>
        <family val="1"/>
      </rPr>
      <t xml:space="preserve"> </t>
    </r>
    <r>
      <rPr>
        <b/>
        <sz val="8"/>
        <rFont val="Times New Roman"/>
        <family val="1"/>
      </rPr>
      <t xml:space="preserve">Labor directly related to the </t>
    </r>
    <r>
      <rPr>
        <b/>
        <u/>
        <sz val="8"/>
        <rFont val="Times New Roman"/>
        <family val="1"/>
      </rPr>
      <t>preparing</t>
    </r>
    <r>
      <rPr>
        <b/>
        <sz val="8"/>
        <rFont val="Times New Roman"/>
        <family val="1"/>
      </rPr>
      <t xml:space="preserve"> or </t>
    </r>
    <r>
      <rPr>
        <b/>
        <u/>
        <sz val="8"/>
        <rFont val="Times New Roman"/>
        <family val="1"/>
      </rPr>
      <t>serving</t>
    </r>
    <r>
      <rPr>
        <b/>
        <sz val="8"/>
        <rFont val="Times New Roman"/>
        <family val="1"/>
      </rPr>
      <t xml:space="preserve"> of fresh fruits and vegetables (list employee name, hours worked, and hourly rate for each worker; provide timesheet AND pay rate sheet to support claim)</t>
    </r>
  </si>
  <si>
    <r>
      <rPr>
        <b/>
        <sz val="12"/>
        <color rgb="FF339966"/>
        <rFont val="Times New Roman"/>
        <family val="1"/>
      </rPr>
      <t xml:space="preserve">Administrative Cost: </t>
    </r>
    <r>
      <rPr>
        <b/>
        <sz val="12"/>
        <rFont val="Times New Roman"/>
        <family val="1"/>
      </rPr>
      <t xml:space="preserve">Equipment Cost - </t>
    </r>
    <r>
      <rPr>
        <b/>
        <sz val="8"/>
        <rFont val="Times New Roman"/>
        <family val="1"/>
      </rPr>
      <t xml:space="preserve">Pans, reusable totes, serving bowls/trays, paring knives, other small kitchen items required to prepare or serve the fresh produce; MUST be pre-approved in writing; provide </t>
    </r>
    <r>
      <rPr>
        <b/>
        <u/>
        <sz val="8"/>
        <rFont val="Times New Roman"/>
        <family val="1"/>
      </rPr>
      <t>signed</t>
    </r>
    <r>
      <rPr>
        <b/>
        <sz val="8"/>
        <rFont val="Times New Roman"/>
        <family val="1"/>
      </rPr>
      <t xml:space="preserve"> delivery invoice approved for payment AND </t>
    </r>
    <r>
      <rPr>
        <b/>
        <u/>
        <sz val="8"/>
        <rFont val="Times New Roman"/>
        <family val="1"/>
      </rPr>
      <t>approved</t>
    </r>
    <r>
      <rPr>
        <b/>
        <sz val="8"/>
        <rFont val="Times New Roman"/>
        <family val="1"/>
      </rPr>
      <t xml:space="preserve"> request form  </t>
    </r>
  </si>
  <si>
    <r>
      <t>Administrative Cost:</t>
    </r>
    <r>
      <rPr>
        <b/>
        <sz val="12"/>
        <color rgb="FF339966"/>
        <rFont val="Times New Roman"/>
        <family val="1"/>
      </rPr>
      <t xml:space="preserve"> Lim</t>
    </r>
    <r>
      <rPr>
        <b/>
        <sz val="12"/>
        <color indexed="57"/>
        <rFont val="Times New Roman"/>
        <family val="1"/>
      </rPr>
      <t>ited to 10% of the grant award</t>
    </r>
  </si>
  <si>
    <t>Non-Food Supplies/Other</t>
  </si>
  <si>
    <t>Total Fresh Fruit Costs</t>
  </si>
  <si>
    <t>Total Fresh Vegetable Costs</t>
  </si>
  <si>
    <t xml:space="preserve"> </t>
  </si>
  <si>
    <t>October</t>
  </si>
  <si>
    <t>November</t>
  </si>
  <si>
    <t>December</t>
  </si>
  <si>
    <t>January</t>
  </si>
  <si>
    <t>October YTD Total</t>
  </si>
  <si>
    <t>November YTD Total</t>
  </si>
  <si>
    <t>December YTD Total</t>
  </si>
  <si>
    <t>January YTD Total</t>
  </si>
  <si>
    <t>February</t>
  </si>
  <si>
    <t>March</t>
  </si>
  <si>
    <t>April</t>
  </si>
  <si>
    <t>February YTD Total</t>
  </si>
  <si>
    <t>March YTD Total</t>
  </si>
  <si>
    <t>April YTD Total</t>
  </si>
  <si>
    <t>May</t>
  </si>
  <si>
    <t>June</t>
  </si>
  <si>
    <t>May YTD Total</t>
  </si>
  <si>
    <t>June YTD Total</t>
  </si>
  <si>
    <t>July</t>
  </si>
  <si>
    <t>July YTD Total</t>
  </si>
  <si>
    <t>August</t>
  </si>
  <si>
    <t>September</t>
  </si>
  <si>
    <t>August YTD Total</t>
  </si>
  <si>
    <t>Claim Period (Month, Year)</t>
  </si>
  <si>
    <t>Claim Prepared By:</t>
  </si>
  <si>
    <t>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</si>
</sst>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0.000%"/>
    <numFmt numFmtId="166" formatCode="0.0000%"/>
  </numFmts>
  <fonts count="41" x14ac:knownFonts="1">
    <font>
      <sz val="10"/>
      <name val="Arial"/>
    </font>
    <font>
      <sz val="12"/>
      <name val="Times New Roman"/>
      <family val="1"/>
    </font>
    <font>
      <b/>
      <sz val="12"/>
      <name val="Times New Roman"/>
      <family val="1"/>
    </font>
    <font>
      <b/>
      <sz val="10"/>
      <name val="Times New Roman"/>
      <family val="1"/>
    </font>
    <font>
      <sz val="10"/>
      <name val="Times New Roman"/>
      <family val="1"/>
    </font>
    <font>
      <sz val="9"/>
      <name val="Times New Roman"/>
      <family val="1"/>
    </font>
    <font>
      <sz val="11"/>
      <name val="Times New Roman"/>
      <family val="1"/>
    </font>
    <font>
      <u/>
      <sz val="10"/>
      <color indexed="12"/>
      <name val="Arial"/>
      <family val="2"/>
    </font>
    <font>
      <b/>
      <sz val="10"/>
      <color indexed="10"/>
      <name val="Times New Roman"/>
      <family val="1"/>
    </font>
    <font>
      <sz val="8"/>
      <name val="Times New Roman"/>
      <family val="1"/>
    </font>
    <font>
      <sz val="8"/>
      <name val="Arial"/>
      <family val="2"/>
    </font>
    <font>
      <sz val="8"/>
      <name val="Arial"/>
      <family val="2"/>
    </font>
    <font>
      <sz val="10"/>
      <name val="Arial"/>
      <family val="2"/>
    </font>
    <font>
      <b/>
      <sz val="8"/>
      <name val="Times New Roman"/>
      <family val="1"/>
    </font>
    <font>
      <b/>
      <sz val="8"/>
      <color indexed="10"/>
      <name val="Times New Roman"/>
      <family val="1"/>
    </font>
    <font>
      <sz val="9"/>
      <name val="Arial"/>
      <family val="2"/>
    </font>
    <font>
      <u/>
      <sz val="8"/>
      <color indexed="12"/>
      <name val="Arial Narrow"/>
      <family val="2"/>
    </font>
    <font>
      <b/>
      <sz val="12"/>
      <color indexed="48"/>
      <name val="Times New Roman"/>
      <family val="1"/>
    </font>
    <font>
      <b/>
      <sz val="12"/>
      <color indexed="57"/>
      <name val="Times New Roman"/>
      <family val="1"/>
    </font>
    <font>
      <b/>
      <u/>
      <sz val="8"/>
      <name val="Times New Roman"/>
      <family val="1"/>
    </font>
    <font>
      <sz val="7"/>
      <name val="Times New Roman"/>
      <family val="1"/>
    </font>
    <font>
      <sz val="12"/>
      <color indexed="48"/>
      <name val="Times New Roman"/>
      <family val="1"/>
    </font>
    <font>
      <sz val="12"/>
      <color indexed="57"/>
      <name val="Times New Roman"/>
      <family val="1"/>
    </font>
    <font>
      <b/>
      <sz val="12"/>
      <color indexed="10"/>
      <name val="Times New Roman"/>
      <family val="1"/>
    </font>
    <font>
      <b/>
      <sz val="10"/>
      <color indexed="48"/>
      <name val="Times New Roman"/>
      <family val="1"/>
    </font>
    <font>
      <b/>
      <sz val="10"/>
      <color indexed="57"/>
      <name val="Times New Roman"/>
      <family val="1"/>
    </font>
    <font>
      <b/>
      <sz val="9"/>
      <name val="Times New Roman"/>
      <family val="1"/>
    </font>
    <font>
      <sz val="10"/>
      <name val="Arial"/>
      <family val="2"/>
    </font>
    <font>
      <b/>
      <sz val="8"/>
      <color rgb="FFC00000"/>
      <name val="Times New Roman"/>
      <family val="1"/>
    </font>
    <font>
      <sz val="10"/>
      <color rgb="FFC00000"/>
      <name val="Times New Roman"/>
      <family val="1"/>
    </font>
    <font>
      <u/>
      <sz val="10"/>
      <color rgb="FFC00000"/>
      <name val="Times New Roman"/>
      <family val="1"/>
    </font>
    <font>
      <sz val="8"/>
      <color rgb="FFC00000"/>
      <name val="Arial"/>
      <family val="2"/>
    </font>
    <font>
      <b/>
      <sz val="12"/>
      <color rgb="FF00B0F0"/>
      <name val="Times New Roman"/>
      <family val="1"/>
    </font>
    <font>
      <b/>
      <sz val="12"/>
      <color rgb="FF3366FF"/>
      <name val="Times New Roman"/>
      <family val="1"/>
    </font>
    <font>
      <b/>
      <sz val="14"/>
      <color indexed="53"/>
      <name val="Times New Roman"/>
      <family val="1"/>
    </font>
    <font>
      <b/>
      <sz val="14"/>
      <name val="Times New Roman"/>
      <family val="1"/>
    </font>
    <font>
      <b/>
      <sz val="12"/>
      <color rgb="FF339966"/>
      <name val="Times New Roman"/>
      <family val="1"/>
    </font>
    <font>
      <b/>
      <sz val="12"/>
      <color rgb="FFFF0000"/>
      <name val="Times New Roman"/>
      <family val="1"/>
    </font>
    <font>
      <b/>
      <sz val="11"/>
      <color rgb="FFFF0000"/>
      <name val="Times New Roman"/>
      <family val="1"/>
    </font>
    <font>
      <sz val="14"/>
      <name val="Times New Roman"/>
      <family val="1"/>
    </font>
    <font>
      <b/>
      <sz val="10"/>
      <color rgb="FFFF0000"/>
      <name val="Times New Roman"/>
      <family val="1"/>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00"/>
        <bgColor indexed="64"/>
      </patternFill>
    </fill>
  </fills>
  <borders count="29">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9" fontId="27" fillId="0" borderId="0" applyFont="0" applyFill="0" applyBorder="0" applyAlignment="0" applyProtection="0"/>
  </cellStyleXfs>
  <cellXfs count="201">
    <xf numFmtId="0" fontId="0" fillId="0" borderId="0" xfId="0"/>
    <xf numFmtId="0" fontId="1" fillId="2" borderId="0" xfId="0" applyFont="1" applyFill="1"/>
    <xf numFmtId="0" fontId="4" fillId="2" borderId="0" xfId="0" applyFont="1" applyFill="1"/>
    <xf numFmtId="0" fontId="2" fillId="2" borderId="0" xfId="0" applyFont="1" applyFill="1" applyAlignment="1">
      <alignment horizontal="right" vertical="top" wrapText="1"/>
    </xf>
    <xf numFmtId="0" fontId="6" fillId="2" borderId="0" xfId="0" applyFont="1" applyFill="1"/>
    <xf numFmtId="0" fontId="3" fillId="2" borderId="1" xfId="0" applyFont="1" applyFill="1" applyBorder="1" applyAlignment="1">
      <alignment horizontal="center" vertical="top" wrapText="1"/>
    </xf>
    <xf numFmtId="0" fontId="5" fillId="2" borderId="0" xfId="0" applyFont="1" applyFill="1"/>
    <xf numFmtId="0" fontId="0" fillId="2" borderId="0" xfId="0" applyFill="1"/>
    <xf numFmtId="0" fontId="9" fillId="2" borderId="0" xfId="0" applyFont="1" applyFill="1"/>
    <xf numFmtId="0" fontId="11" fillId="2" borderId="0" xfId="0" applyFont="1" applyFill="1"/>
    <xf numFmtId="0" fontId="9" fillId="2" borderId="0" xfId="0" applyFont="1" applyFill="1" applyAlignment="1">
      <alignment wrapText="1"/>
    </xf>
    <xf numFmtId="0" fontId="12" fillId="2" borderId="0" xfId="0" applyFont="1" applyFill="1"/>
    <xf numFmtId="49" fontId="9" fillId="2" borderId="0" xfId="0" applyNumberFormat="1" applyFont="1" applyFill="1"/>
    <xf numFmtId="0" fontId="13" fillId="2" borderId="0" xfId="0" applyFont="1" applyFill="1"/>
    <xf numFmtId="0" fontId="14" fillId="2" borderId="0" xfId="0" applyFont="1" applyFill="1" applyAlignment="1">
      <alignment horizontal="left" wrapText="1"/>
    </xf>
    <xf numFmtId="0" fontId="13" fillId="2" borderId="0" xfId="0" applyFont="1" applyFill="1" applyAlignment="1">
      <alignment horizontal="left"/>
    </xf>
    <xf numFmtId="164" fontId="9" fillId="2" borderId="4" xfId="0" applyNumberFormat="1" applyFont="1" applyFill="1" applyBorder="1"/>
    <xf numFmtId="0" fontId="14" fillId="2" borderId="0" xfId="0" applyFont="1" applyFill="1" applyAlignment="1">
      <alignment wrapText="1"/>
    </xf>
    <xf numFmtId="8" fontId="9" fillId="2" borderId="0" xfId="0" applyNumberFormat="1" applyFont="1" applyFill="1" applyAlignment="1">
      <alignment horizontal="right" vertical="center"/>
    </xf>
    <xf numFmtId="0" fontId="15" fillId="2" borderId="0" xfId="0" applyFont="1" applyFill="1"/>
    <xf numFmtId="0" fontId="13" fillId="2" borderId="0" xfId="0" applyFont="1" applyFill="1" applyAlignment="1">
      <alignment wrapText="1"/>
    </xf>
    <xf numFmtId="0" fontId="10" fillId="2" borderId="0" xfId="0" applyFont="1" applyFill="1"/>
    <xf numFmtId="0" fontId="2" fillId="2" borderId="2" xfId="0" applyFont="1" applyFill="1" applyBorder="1" applyAlignment="1">
      <alignment horizontal="center" vertical="top" wrapText="1"/>
    </xf>
    <xf numFmtId="164" fontId="2" fillId="2" borderId="3" xfId="0" applyNumberFormat="1" applyFont="1" applyFill="1" applyBorder="1" applyAlignment="1">
      <alignment horizontal="center" vertical="top" wrapText="1"/>
    </xf>
    <xf numFmtId="0" fontId="2" fillId="2" borderId="1" xfId="0" applyFont="1" applyFill="1" applyBorder="1" applyAlignment="1">
      <alignment vertical="top" wrapText="1"/>
    </xf>
    <xf numFmtId="0" fontId="2" fillId="2" borderId="0" xfId="0" applyFont="1" applyFill="1" applyAlignment="1">
      <alignment horizontal="center" vertical="top" wrapText="1"/>
    </xf>
    <xf numFmtId="0" fontId="9" fillId="2" borderId="0" xfId="0" applyFont="1" applyFill="1" applyAlignment="1">
      <alignment horizontal="right"/>
    </xf>
    <xf numFmtId="8" fontId="1" fillId="2" borderId="4" xfId="0" applyNumberFormat="1" applyFont="1" applyFill="1" applyBorder="1" applyAlignment="1">
      <alignment horizontal="right" vertical="center"/>
    </xf>
    <xf numFmtId="8" fontId="1" fillId="2" borderId="11" xfId="0" applyNumberFormat="1" applyFont="1" applyFill="1" applyBorder="1" applyAlignment="1">
      <alignment horizontal="right" vertical="center"/>
    </xf>
    <xf numFmtId="8" fontId="1" fillId="2" borderId="12" xfId="0" applyNumberFormat="1" applyFont="1" applyFill="1" applyBorder="1" applyAlignment="1">
      <alignment horizontal="right" vertical="center"/>
    </xf>
    <xf numFmtId="8" fontId="1" fillId="2" borderId="13" xfId="0" applyNumberFormat="1" applyFont="1" applyFill="1" applyBorder="1" applyAlignment="1">
      <alignment horizontal="right" vertical="center"/>
    </xf>
    <xf numFmtId="8" fontId="1" fillId="2" borderId="14" xfId="0" applyNumberFormat="1" applyFont="1" applyFill="1" applyBorder="1" applyAlignment="1">
      <alignment horizontal="right" vertical="center"/>
    </xf>
    <xf numFmtId="8" fontId="1" fillId="2" borderId="15" xfId="0" applyNumberFormat="1" applyFont="1" applyFill="1" applyBorder="1" applyAlignment="1">
      <alignment horizontal="right" vertical="center"/>
    </xf>
    <xf numFmtId="8" fontId="21" fillId="0" borderId="13" xfId="0" applyNumberFormat="1" applyFont="1" applyBorder="1" applyAlignment="1">
      <alignment horizontal="right" vertical="center"/>
    </xf>
    <xf numFmtId="8" fontId="21" fillId="0" borderId="14" xfId="0" applyNumberFormat="1" applyFont="1" applyBorder="1" applyAlignment="1">
      <alignment horizontal="right" vertical="center"/>
    </xf>
    <xf numFmtId="8" fontId="21" fillId="0" borderId="15" xfId="0" applyNumberFormat="1" applyFont="1" applyBorder="1" applyAlignment="1">
      <alignment horizontal="right" vertical="center"/>
    </xf>
    <xf numFmtId="8" fontId="17" fillId="0" borderId="16" xfId="0" applyNumberFormat="1" applyFont="1" applyBorder="1" applyAlignment="1">
      <alignment horizontal="center" vertical="center"/>
    </xf>
    <xf numFmtId="8" fontId="1" fillId="3" borderId="13" xfId="0" applyNumberFormat="1" applyFont="1" applyFill="1" applyBorder="1" applyAlignment="1">
      <alignment horizontal="right" vertical="center"/>
    </xf>
    <xf numFmtId="8" fontId="1" fillId="3" borderId="14" xfId="0" applyNumberFormat="1" applyFont="1" applyFill="1" applyBorder="1" applyAlignment="1">
      <alignment horizontal="right" vertical="center"/>
    </xf>
    <xf numFmtId="8" fontId="1" fillId="3" borderId="17" xfId="0" applyNumberFormat="1" applyFont="1" applyFill="1" applyBorder="1" applyAlignment="1">
      <alignment horizontal="right" vertical="center"/>
    </xf>
    <xf numFmtId="8" fontId="1" fillId="3" borderId="16" xfId="0" applyNumberFormat="1" applyFont="1" applyFill="1" applyBorder="1" applyAlignment="1">
      <alignment horizontal="center" vertical="center"/>
    </xf>
    <xf numFmtId="8" fontId="1" fillId="2" borderId="17" xfId="0" applyNumberFormat="1" applyFont="1" applyFill="1" applyBorder="1" applyAlignment="1">
      <alignment horizontal="right" vertical="center"/>
    </xf>
    <xf numFmtId="8" fontId="22" fillId="0" borderId="13" xfId="0" applyNumberFormat="1" applyFont="1" applyBorder="1" applyAlignment="1">
      <alignment horizontal="right" vertical="center"/>
    </xf>
    <xf numFmtId="8" fontId="22" fillId="0" borderId="14" xfId="0" applyNumberFormat="1" applyFont="1" applyBorder="1" applyAlignment="1">
      <alignment horizontal="right" vertical="center"/>
    </xf>
    <xf numFmtId="8" fontId="22" fillId="0" borderId="15" xfId="0" applyNumberFormat="1" applyFont="1" applyBorder="1" applyAlignment="1">
      <alignment horizontal="right" vertical="center"/>
    </xf>
    <xf numFmtId="8" fontId="22" fillId="0" borderId="4" xfId="0" applyNumberFormat="1" applyFont="1" applyBorder="1" applyAlignment="1">
      <alignment horizontal="right" vertical="center"/>
    </xf>
    <xf numFmtId="0" fontId="23" fillId="2" borderId="0" xfId="0" applyFont="1" applyFill="1"/>
    <xf numFmtId="0" fontId="3" fillId="2" borderId="0" xfId="0" applyFont="1" applyFill="1"/>
    <xf numFmtId="0" fontId="24" fillId="2" borderId="0" xfId="0" applyFont="1" applyFill="1" applyAlignment="1">
      <alignment wrapText="1"/>
    </xf>
    <xf numFmtId="0" fontId="4" fillId="2" borderId="0" xfId="0" applyFont="1" applyFill="1" applyAlignment="1">
      <alignment wrapText="1"/>
    </xf>
    <xf numFmtId="0" fontId="24" fillId="2" borderId="0" xfId="0" applyFont="1" applyFill="1" applyAlignment="1">
      <alignment horizontal="right" wrapText="1"/>
    </xf>
    <xf numFmtId="0" fontId="25" fillId="2" borderId="0" xfId="0" applyFont="1" applyFill="1" applyAlignment="1">
      <alignment wrapText="1"/>
    </xf>
    <xf numFmtId="0" fontId="25" fillId="2" borderId="0" xfId="0" applyFont="1" applyFill="1" applyAlignment="1">
      <alignment horizontal="right"/>
    </xf>
    <xf numFmtId="0" fontId="3" fillId="2" borderId="0" xfId="0" applyFont="1" applyFill="1" applyAlignment="1">
      <alignment horizontal="right"/>
    </xf>
    <xf numFmtId="0" fontId="3" fillId="2" borderId="5" xfId="0" applyFont="1" applyFill="1" applyBorder="1" applyAlignment="1">
      <alignment horizontal="center"/>
    </xf>
    <xf numFmtId="0" fontId="3" fillId="2" borderId="5" xfId="0" applyFont="1" applyFill="1" applyBorder="1" applyAlignment="1">
      <alignment horizontal="center" wrapText="1"/>
    </xf>
    <xf numFmtId="8" fontId="4" fillId="2" borderId="0" xfId="0" applyNumberFormat="1" applyFont="1" applyFill="1" applyAlignment="1">
      <alignment horizontal="right" vertical="center"/>
    </xf>
    <xf numFmtId="0" fontId="26" fillId="2" borderId="0" xfId="0" applyFont="1" applyFill="1" applyAlignment="1">
      <alignment wrapText="1"/>
    </xf>
    <xf numFmtId="0" fontId="13" fillId="2" borderId="0" xfId="0" applyFont="1" applyFill="1" applyAlignment="1">
      <alignment horizontal="right"/>
    </xf>
    <xf numFmtId="0" fontId="28" fillId="2" borderId="0" xfId="0" applyFont="1" applyFill="1" applyAlignment="1">
      <alignment horizontal="left"/>
    </xf>
    <xf numFmtId="0" fontId="29" fillId="2" borderId="0" xfId="0" applyFont="1" applyFill="1"/>
    <xf numFmtId="0" fontId="29" fillId="2" borderId="0" xfId="0" applyFont="1" applyFill="1" applyAlignment="1">
      <alignment horizontal="right"/>
    </xf>
    <xf numFmtId="0" fontId="30" fillId="2" borderId="5" xfId="0" applyFont="1" applyFill="1" applyBorder="1"/>
    <xf numFmtId="0" fontId="30" fillId="2" borderId="0" xfId="0" applyFont="1" applyFill="1"/>
    <xf numFmtId="0" fontId="2" fillId="2" borderId="23" xfId="0" applyFont="1" applyFill="1" applyBorder="1" applyAlignment="1">
      <alignment horizontal="center" wrapText="1"/>
    </xf>
    <xf numFmtId="49" fontId="9" fillId="2" borderId="8" xfId="0" applyNumberFormat="1" applyFont="1" applyFill="1" applyBorder="1"/>
    <xf numFmtId="8" fontId="1" fillId="2" borderId="16" xfId="0" applyNumberFormat="1" applyFont="1" applyFill="1" applyBorder="1" applyAlignment="1">
      <alignment horizontal="center" vertical="center"/>
    </xf>
    <xf numFmtId="0" fontId="8" fillId="2" borderId="0" xfId="0" applyFont="1" applyFill="1" applyAlignment="1">
      <alignment wrapText="1"/>
    </xf>
    <xf numFmtId="0" fontId="2" fillId="2" borderId="2" xfId="0" applyFont="1" applyFill="1" applyBorder="1" applyAlignment="1">
      <alignment horizontal="center" wrapText="1"/>
    </xf>
    <xf numFmtId="164" fontId="3" fillId="2" borderId="0" xfId="0" applyNumberFormat="1" applyFont="1" applyFill="1" applyAlignment="1">
      <alignment vertical="top" wrapText="1"/>
    </xf>
    <xf numFmtId="164" fontId="4" fillId="2" borderId="1" xfId="0" applyNumberFormat="1" applyFont="1" applyFill="1" applyBorder="1" applyAlignment="1">
      <alignment vertical="top" wrapText="1"/>
    </xf>
    <xf numFmtId="0" fontId="2" fillId="2" borderId="7" xfId="0" applyFont="1" applyFill="1" applyBorder="1" applyAlignment="1">
      <alignment horizontal="right" wrapText="1"/>
    </xf>
    <xf numFmtId="164" fontId="2" fillId="2" borderId="3" xfId="0" applyNumberFormat="1" applyFont="1" applyFill="1" applyBorder="1" applyAlignment="1">
      <alignment wrapText="1"/>
    </xf>
    <xf numFmtId="164" fontId="2" fillId="2" borderId="3" xfId="0" applyNumberFormat="1" applyFont="1" applyFill="1" applyBorder="1" applyAlignment="1">
      <alignment horizontal="right" wrapText="1"/>
    </xf>
    <xf numFmtId="164" fontId="2" fillId="2" borderId="3" xfId="0" applyNumberFormat="1" applyFont="1" applyFill="1" applyBorder="1"/>
    <xf numFmtId="164" fontId="18" fillId="2" borderId="1" xfId="0" applyNumberFormat="1" applyFont="1" applyFill="1" applyBorder="1" applyAlignment="1">
      <alignment vertical="top" wrapText="1"/>
    </xf>
    <xf numFmtId="164" fontId="17" fillId="2" borderId="27" xfId="0" applyNumberFormat="1" applyFont="1" applyFill="1" applyBorder="1" applyAlignment="1">
      <alignment wrapText="1"/>
    </xf>
    <xf numFmtId="164" fontId="2" fillId="2" borderId="0" xfId="0" applyNumberFormat="1" applyFont="1" applyFill="1" applyAlignment="1">
      <alignment vertical="top"/>
    </xf>
    <xf numFmtId="0" fontId="2" fillId="2" borderId="3" xfId="0" applyFont="1" applyFill="1" applyBorder="1" applyAlignment="1">
      <alignment horizontal="center" vertical="top" wrapText="1"/>
    </xf>
    <xf numFmtId="164" fontId="2" fillId="2" borderId="3" xfId="0" applyNumberFormat="1" applyFont="1" applyFill="1" applyBorder="1" applyAlignment="1">
      <alignment horizontal="center" vertical="top"/>
    </xf>
    <xf numFmtId="0" fontId="2" fillId="2" borderId="28" xfId="0" applyFont="1" applyFill="1" applyBorder="1" applyAlignment="1">
      <alignment horizontal="center" vertical="top" wrapText="1"/>
    </xf>
    <xf numFmtId="164" fontId="2" fillId="2" borderId="3" xfId="0" applyNumberFormat="1" applyFont="1" applyFill="1" applyBorder="1" applyAlignment="1">
      <alignment horizontal="center" vertical="center"/>
    </xf>
    <xf numFmtId="0" fontId="18" fillId="0" borderId="6" xfId="0" applyFont="1" applyBorder="1" applyAlignment="1">
      <alignment vertical="center" wrapText="1"/>
    </xf>
    <xf numFmtId="164" fontId="35" fillId="2" borderId="3" xfId="0" applyNumberFormat="1" applyFont="1" applyFill="1" applyBorder="1"/>
    <xf numFmtId="164" fontId="37" fillId="2" borderId="3" xfId="0" applyNumberFormat="1" applyFont="1" applyFill="1" applyBorder="1" applyAlignment="1">
      <alignment horizontal="right" vertical="center" wrapText="1"/>
    </xf>
    <xf numFmtId="164" fontId="9" fillId="2" borderId="0" xfId="0" applyNumberFormat="1" applyFont="1" applyFill="1"/>
    <xf numFmtId="49" fontId="9" fillId="2" borderId="0" xfId="0" applyNumberFormat="1" applyFont="1" applyFill="1" applyAlignment="1">
      <alignment horizontal="center"/>
    </xf>
    <xf numFmtId="0" fontId="3" fillId="0" borderId="5" xfId="0" applyFont="1" applyBorder="1" applyAlignment="1">
      <alignment horizontal="center"/>
    </xf>
    <xf numFmtId="49" fontId="9" fillId="2" borderId="8" xfId="0" applyNumberFormat="1" applyFont="1" applyFill="1" applyBorder="1" applyProtection="1">
      <protection locked="0"/>
    </xf>
    <xf numFmtId="0" fontId="9" fillId="2" borderId="5" xfId="0" applyFont="1" applyFill="1" applyBorder="1" applyAlignment="1" applyProtection="1">
      <alignment horizontal="center"/>
      <protection locked="0"/>
    </xf>
    <xf numFmtId="0" fontId="29" fillId="2" borderId="0" xfId="0" applyFont="1" applyFill="1" applyProtection="1">
      <protection locked="0"/>
    </xf>
    <xf numFmtId="0" fontId="30" fillId="2" borderId="5" xfId="0" applyFont="1" applyFill="1" applyBorder="1" applyProtection="1">
      <protection locked="0"/>
    </xf>
    <xf numFmtId="0" fontId="1" fillId="2" borderId="1" xfId="0" applyFont="1" applyFill="1" applyBorder="1" applyAlignment="1" applyProtection="1">
      <alignment horizontal="left" vertical="top" wrapText="1"/>
      <protection locked="0"/>
    </xf>
    <xf numFmtId="164" fontId="4" fillId="2" borderId="2" xfId="0" applyNumberFormat="1" applyFont="1" applyFill="1" applyBorder="1" applyAlignment="1" applyProtection="1">
      <alignment horizontal="right" vertical="top" wrapText="1"/>
      <protection locked="0"/>
    </xf>
    <xf numFmtId="0" fontId="1" fillId="0" borderId="1" xfId="0" applyFont="1" applyBorder="1" applyAlignment="1" applyProtection="1">
      <alignment vertical="top" wrapText="1"/>
      <protection locked="0"/>
    </xf>
    <xf numFmtId="0" fontId="1" fillId="2" borderId="1" xfId="0" applyFont="1" applyFill="1" applyBorder="1" applyAlignment="1" applyProtection="1">
      <alignment vertical="top" wrapText="1"/>
      <protection locked="0"/>
    </xf>
    <xf numFmtId="164" fontId="4" fillId="2" borderId="2" xfId="0" applyNumberFormat="1" applyFont="1" applyFill="1" applyBorder="1" applyAlignment="1" applyProtection="1">
      <alignment vertical="top" wrapText="1"/>
      <protection locked="0"/>
    </xf>
    <xf numFmtId="0" fontId="2" fillId="2" borderId="7" xfId="0" applyFont="1" applyFill="1" applyBorder="1" applyAlignment="1" applyProtection="1">
      <alignment vertical="top" wrapText="1"/>
      <protection locked="0"/>
    </xf>
    <xf numFmtId="164" fontId="3" fillId="2" borderId="3" xfId="0" applyNumberFormat="1" applyFont="1" applyFill="1" applyBorder="1" applyAlignment="1" applyProtection="1">
      <alignment vertical="top" wrapText="1"/>
      <protection locked="0"/>
    </xf>
    <xf numFmtId="0" fontId="1" fillId="2" borderId="2" xfId="0" applyFont="1" applyFill="1" applyBorder="1" applyAlignment="1" applyProtection="1">
      <alignment vertical="top" wrapText="1"/>
      <protection locked="0"/>
    </xf>
    <xf numFmtId="10" fontId="1" fillId="2" borderId="3" xfId="2" applyNumberFormat="1" applyFont="1" applyFill="1" applyBorder="1" applyAlignment="1" applyProtection="1">
      <alignment vertical="top" wrapText="1"/>
      <protection locked="0"/>
    </xf>
    <xf numFmtId="0" fontId="1" fillId="2" borderId="7" xfId="0" applyFont="1" applyFill="1" applyBorder="1" applyAlignment="1" applyProtection="1">
      <alignment vertical="top" wrapText="1"/>
      <protection locked="0"/>
    </xf>
    <xf numFmtId="164" fontId="4" fillId="2" borderId="1" xfId="0" applyNumberFormat="1" applyFont="1" applyFill="1" applyBorder="1" applyAlignment="1" applyProtection="1">
      <alignment vertical="top" wrapText="1"/>
      <protection locked="0"/>
    </xf>
    <xf numFmtId="0" fontId="1" fillId="2" borderId="20" xfId="0" applyFont="1" applyFill="1" applyBorder="1" applyAlignment="1" applyProtection="1">
      <alignment vertical="top" wrapText="1"/>
      <protection locked="0"/>
    </xf>
    <xf numFmtId="164" fontId="9" fillId="2" borderId="4" xfId="0" applyNumberFormat="1" applyFont="1" applyFill="1" applyBorder="1" applyProtection="1">
      <protection locked="0"/>
    </xf>
    <xf numFmtId="1" fontId="9" fillId="2" borderId="5" xfId="0" applyNumberFormat="1" applyFont="1" applyFill="1" applyBorder="1" applyProtection="1">
      <protection locked="0"/>
    </xf>
    <xf numFmtId="1" fontId="9" fillId="2" borderId="5" xfId="0" applyNumberFormat="1" applyFont="1" applyFill="1" applyBorder="1"/>
    <xf numFmtId="0" fontId="35" fillId="0" borderId="7" xfId="0" applyFont="1" applyBorder="1"/>
    <xf numFmtId="49" fontId="39" fillId="4" borderId="6" xfId="0" applyNumberFormat="1" applyFont="1" applyFill="1" applyBorder="1" applyAlignment="1">
      <alignment horizontal="center"/>
    </xf>
    <xf numFmtId="0" fontId="39" fillId="4" borderId="10" xfId="0" applyFont="1" applyFill="1" applyBorder="1" applyAlignment="1">
      <alignment horizontal="center"/>
    </xf>
    <xf numFmtId="0" fontId="1" fillId="2" borderId="7" xfId="0" applyFont="1" applyFill="1" applyBorder="1" applyAlignment="1" applyProtection="1">
      <alignment horizontal="left" vertical="top" wrapText="1"/>
      <protection locked="0"/>
    </xf>
    <xf numFmtId="0" fontId="35" fillId="2" borderId="7" xfId="0" applyFont="1" applyFill="1" applyBorder="1"/>
    <xf numFmtId="0" fontId="1" fillId="2" borderId="3" xfId="0" applyFont="1" applyFill="1" applyBorder="1" applyAlignment="1" applyProtection="1">
      <alignment horizontal="left" vertical="top" wrapText="1"/>
      <protection locked="0"/>
    </xf>
    <xf numFmtId="0" fontId="1" fillId="2" borderId="20" xfId="0" applyFont="1" applyFill="1" applyBorder="1" applyAlignment="1" applyProtection="1">
      <alignment horizontal="left" vertical="top" wrapText="1"/>
      <protection locked="0"/>
    </xf>
    <xf numFmtId="165" fontId="1" fillId="2" borderId="3" xfId="2" applyNumberFormat="1" applyFont="1" applyFill="1" applyBorder="1" applyAlignment="1" applyProtection="1">
      <alignment vertical="top" wrapText="1"/>
      <protection locked="0"/>
    </xf>
    <xf numFmtId="166" fontId="1" fillId="2" borderId="3" xfId="2" applyNumberFormat="1" applyFont="1" applyFill="1" applyBorder="1" applyAlignment="1" applyProtection="1">
      <alignment vertical="top" wrapText="1"/>
      <protection locked="0"/>
    </xf>
    <xf numFmtId="0" fontId="0" fillId="0" borderId="7" xfId="0" applyBorder="1" applyAlignment="1" applyProtection="1">
      <alignment horizontal="center"/>
      <protection locked="0"/>
    </xf>
    <xf numFmtId="0" fontId="0" fillId="0" borderId="10" xfId="0" applyBorder="1" applyAlignment="1" applyProtection="1">
      <alignment horizontal="center"/>
      <protection locked="0"/>
    </xf>
    <xf numFmtId="0" fontId="2" fillId="0" borderId="7" xfId="0" applyFont="1" applyBorder="1" applyAlignment="1">
      <alignment horizontal="right" vertical="center" wrapText="1"/>
    </xf>
    <xf numFmtId="0" fontId="2" fillId="0" borderId="6" xfId="0" applyFont="1" applyBorder="1" applyAlignment="1">
      <alignment horizontal="right" vertical="center" wrapText="1"/>
    </xf>
    <xf numFmtId="0" fontId="2" fillId="0" borderId="10" xfId="0" applyFont="1" applyBorder="1" applyAlignment="1">
      <alignment horizontal="right" vertical="center" wrapText="1"/>
    </xf>
    <xf numFmtId="0" fontId="18" fillId="0" borderId="7" xfId="0" applyFont="1" applyBorder="1" applyAlignment="1">
      <alignment horizontal="right" vertical="center" wrapText="1"/>
    </xf>
    <xf numFmtId="0" fontId="18" fillId="0" borderId="6" xfId="0" applyFont="1" applyBorder="1" applyAlignment="1">
      <alignment horizontal="right" vertical="center" wrapText="1"/>
    </xf>
    <xf numFmtId="0" fontId="18" fillId="0" borderId="10" xfId="0" applyFont="1" applyBorder="1" applyAlignment="1">
      <alignment horizontal="right" vertical="center" wrapText="1"/>
    </xf>
    <xf numFmtId="0" fontId="34" fillId="2" borderId="7" xfId="0" applyFont="1" applyFill="1" applyBorder="1" applyAlignment="1">
      <alignment horizontal="right" vertical="top" wrapText="1"/>
    </xf>
    <xf numFmtId="0" fontId="34" fillId="2" borderId="6" xfId="0" applyFont="1" applyFill="1" applyBorder="1" applyAlignment="1">
      <alignment horizontal="right" vertical="top" wrapText="1"/>
    </xf>
    <xf numFmtId="0" fontId="34" fillId="2" borderId="10" xfId="0" applyFont="1" applyFill="1" applyBorder="1" applyAlignment="1">
      <alignment horizontal="right" vertical="top" wrapText="1"/>
    </xf>
    <xf numFmtId="0" fontId="2" fillId="2" borderId="7" xfId="0" applyFont="1" applyFill="1" applyBorder="1" applyAlignment="1">
      <alignment horizontal="right" vertical="top" wrapText="1"/>
    </xf>
    <xf numFmtId="0" fontId="2" fillId="2" borderId="6" xfId="0" applyFont="1" applyFill="1" applyBorder="1" applyAlignment="1">
      <alignment horizontal="right" vertical="top" wrapText="1"/>
    </xf>
    <xf numFmtId="0" fontId="2" fillId="2" borderId="10" xfId="0" applyFont="1" applyFill="1" applyBorder="1" applyAlignment="1">
      <alignment horizontal="right" vertical="top" wrapText="1"/>
    </xf>
    <xf numFmtId="0" fontId="2" fillId="2" borderId="6" xfId="0" applyFont="1" applyFill="1" applyBorder="1" applyAlignment="1">
      <alignment horizontal="center" vertical="top" wrapText="1"/>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164" fontId="2" fillId="2" borderId="22" xfId="0" applyNumberFormat="1" applyFont="1" applyFill="1" applyBorder="1" applyAlignment="1">
      <alignment horizontal="center" vertical="top"/>
    </xf>
    <xf numFmtId="164" fontId="2" fillId="2" borderId="26" xfId="0" applyNumberFormat="1" applyFont="1" applyFill="1" applyBorder="1" applyAlignment="1">
      <alignment horizontal="center" vertical="top"/>
    </xf>
    <xf numFmtId="164" fontId="2" fillId="2" borderId="2" xfId="0" applyNumberFormat="1" applyFont="1" applyFill="1" applyBorder="1" applyAlignment="1">
      <alignment horizontal="center" vertical="top"/>
    </xf>
    <xf numFmtId="164" fontId="2" fillId="2" borderId="3" xfId="0" applyNumberFormat="1" applyFont="1" applyFill="1" applyBorder="1" applyAlignment="1">
      <alignment horizontal="center" vertical="top"/>
    </xf>
    <xf numFmtId="0" fontId="1" fillId="2" borderId="7"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top" wrapText="1"/>
      <protection locked="0"/>
    </xf>
    <xf numFmtId="164" fontId="1" fillId="2" borderId="19" xfId="0" applyNumberFormat="1" applyFont="1" applyFill="1" applyBorder="1" applyAlignment="1" applyProtection="1">
      <alignment horizontal="left"/>
      <protection locked="0"/>
    </xf>
    <xf numFmtId="164" fontId="1" fillId="2" borderId="21" xfId="0" applyNumberFormat="1" applyFont="1" applyFill="1" applyBorder="1" applyAlignment="1" applyProtection="1">
      <alignment horizontal="left"/>
      <protection locked="0"/>
    </xf>
    <xf numFmtId="0" fontId="17" fillId="2" borderId="24" xfId="0" applyFont="1" applyFill="1" applyBorder="1" applyAlignment="1">
      <alignment horizontal="right" vertical="top" wrapText="1"/>
    </xf>
    <xf numFmtId="0" fontId="17" fillId="2" borderId="6" xfId="0" applyFont="1" applyFill="1" applyBorder="1" applyAlignment="1">
      <alignment horizontal="right" vertical="top" wrapText="1"/>
    </xf>
    <xf numFmtId="0" fontId="17" fillId="2" borderId="25" xfId="0" applyFont="1" applyFill="1" applyBorder="1" applyAlignment="1">
      <alignment horizontal="right" vertical="top" wrapText="1"/>
    </xf>
    <xf numFmtId="0" fontId="17" fillId="0" borderId="21" xfId="0" applyFont="1" applyBorder="1" applyAlignment="1">
      <alignment horizontal="center" vertical="top" wrapText="1"/>
    </xf>
    <xf numFmtId="0" fontId="18" fillId="2" borderId="9" xfId="0" applyFont="1" applyFill="1" applyBorder="1" applyAlignment="1">
      <alignment horizontal="left" vertical="top" wrapText="1"/>
    </xf>
    <xf numFmtId="0" fontId="2" fillId="2" borderId="7" xfId="0" applyFont="1" applyFill="1" applyBorder="1" applyAlignment="1">
      <alignment horizontal="center" vertical="top" wrapText="1"/>
    </xf>
    <xf numFmtId="0" fontId="2" fillId="2" borderId="10" xfId="0" applyFont="1" applyFill="1" applyBorder="1" applyAlignment="1">
      <alignment horizontal="center" vertical="top" wrapText="1"/>
    </xf>
    <xf numFmtId="0" fontId="1" fillId="2" borderId="7"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164" fontId="2" fillId="2" borderId="28" xfId="0" applyNumberFormat="1" applyFont="1" applyFill="1" applyBorder="1" applyAlignment="1">
      <alignment horizontal="center"/>
    </xf>
    <xf numFmtId="164" fontId="2" fillId="2" borderId="1" xfId="0" applyNumberFormat="1" applyFont="1" applyFill="1" applyBorder="1" applyAlignment="1">
      <alignment horizontal="center"/>
    </xf>
    <xf numFmtId="164" fontId="2" fillId="2" borderId="22" xfId="0" applyNumberFormat="1" applyFont="1" applyFill="1" applyBorder="1" applyAlignment="1">
      <alignment horizontal="center"/>
    </xf>
    <xf numFmtId="164" fontId="2" fillId="2" borderId="26" xfId="0" applyNumberFormat="1" applyFont="1" applyFill="1" applyBorder="1" applyAlignment="1">
      <alignment horizontal="center"/>
    </xf>
    <xf numFmtId="164" fontId="2" fillId="2" borderId="2" xfId="0" applyNumberFormat="1" applyFont="1" applyFill="1" applyBorder="1" applyAlignment="1">
      <alignment horizontal="center"/>
    </xf>
    <xf numFmtId="0" fontId="2" fillId="2" borderId="19"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3" xfId="0" applyFont="1" applyFill="1" applyBorder="1" applyAlignment="1">
      <alignment horizontal="center"/>
    </xf>
    <xf numFmtId="0" fontId="0" fillId="2" borderId="3" xfId="0" applyFill="1" applyBorder="1" applyAlignment="1">
      <alignment horizontal="center"/>
    </xf>
    <xf numFmtId="0" fontId="3" fillId="2" borderId="20" xfId="0" applyFont="1" applyFill="1" applyBorder="1" applyAlignment="1">
      <alignment horizontal="center" vertical="top" wrapText="1"/>
    </xf>
    <xf numFmtId="0" fontId="3" fillId="2" borderId="9" xfId="0" applyFont="1" applyFill="1" applyBorder="1" applyAlignment="1">
      <alignment horizontal="center" vertical="top" wrapText="1"/>
    </xf>
    <xf numFmtId="0" fontId="2" fillId="2" borderId="7" xfId="0" applyFont="1" applyFill="1" applyBorder="1" applyAlignment="1">
      <alignment horizontal="right" wrapText="1"/>
    </xf>
    <xf numFmtId="0" fontId="2" fillId="2" borderId="10" xfId="0" applyFont="1" applyFill="1" applyBorder="1" applyAlignment="1">
      <alignment horizontal="right" wrapText="1"/>
    </xf>
    <xf numFmtId="0" fontId="20" fillId="2" borderId="0" xfId="0" applyFont="1" applyFill="1" applyAlignment="1">
      <alignment vertical="top" wrapText="1"/>
    </xf>
    <xf numFmtId="0" fontId="0" fillId="0" borderId="0" xfId="0" applyAlignment="1">
      <alignment vertical="top" wrapText="1"/>
    </xf>
    <xf numFmtId="0" fontId="26" fillId="2" borderId="0" xfId="0" applyFont="1" applyFill="1" applyAlignment="1">
      <alignment wrapText="1"/>
    </xf>
    <xf numFmtId="0" fontId="2" fillId="2" borderId="23" xfId="0" applyFont="1" applyFill="1" applyBorder="1" applyAlignment="1">
      <alignment horizontal="center" wrapText="1"/>
    </xf>
    <xf numFmtId="0" fontId="4" fillId="2" borderId="1" xfId="0" applyFont="1" applyFill="1" applyBorder="1" applyAlignment="1">
      <alignment horizontal="center"/>
    </xf>
    <xf numFmtId="0" fontId="2" fillId="0" borderId="23" xfId="0" applyFont="1" applyBorder="1" applyAlignment="1">
      <alignment horizontal="center" wrapText="1"/>
    </xf>
    <xf numFmtId="0" fontId="2" fillId="0" borderId="0" xfId="0" applyFont="1" applyAlignment="1">
      <alignment horizontal="center" wrapText="1"/>
    </xf>
    <xf numFmtId="0" fontId="2" fillId="2" borderId="18" xfId="0" applyFont="1" applyFill="1" applyBorder="1" applyAlignment="1">
      <alignment horizontal="center" wrapText="1"/>
    </xf>
    <xf numFmtId="0" fontId="17" fillId="2" borderId="26" xfId="0" applyFont="1" applyFill="1" applyBorder="1" applyAlignment="1">
      <alignment horizontal="center" wrapText="1"/>
    </xf>
    <xf numFmtId="0" fontId="3" fillId="2" borderId="18" xfId="0" applyFont="1" applyFill="1" applyBorder="1" applyAlignment="1">
      <alignment horizontal="center" vertical="top" wrapText="1"/>
    </xf>
    <xf numFmtId="0" fontId="3" fillId="2" borderId="26" xfId="0" applyFont="1" applyFill="1" applyBorder="1" applyAlignment="1">
      <alignment horizontal="center" vertical="top" wrapText="1"/>
    </xf>
    <xf numFmtId="0" fontId="2" fillId="2" borderId="0" xfId="0" applyFont="1" applyFill="1" applyAlignment="1">
      <alignment horizontal="center"/>
    </xf>
    <xf numFmtId="0" fontId="12" fillId="2" borderId="0" xfId="0" applyFont="1" applyFill="1"/>
    <xf numFmtId="0" fontId="13" fillId="2" borderId="0" xfId="0" applyFont="1" applyFill="1" applyAlignment="1">
      <alignment wrapText="1"/>
    </xf>
    <xf numFmtId="0" fontId="10" fillId="2" borderId="0" xfId="0" applyFont="1" applyFill="1"/>
    <xf numFmtId="49" fontId="9" fillId="2" borderId="5" xfId="0" applyNumberFormat="1" applyFont="1" applyFill="1" applyBorder="1" applyAlignment="1">
      <alignment horizontal="center"/>
    </xf>
    <xf numFmtId="0" fontId="9" fillId="2" borderId="5" xfId="0" applyFont="1" applyFill="1" applyBorder="1" applyAlignment="1">
      <alignment horizontal="center"/>
    </xf>
    <xf numFmtId="49" fontId="9" fillId="2" borderId="5" xfId="0" applyNumberFormat="1" applyFont="1" applyFill="1" applyBorder="1"/>
    <xf numFmtId="0" fontId="9" fillId="2" borderId="5" xfId="0" applyFont="1" applyFill="1" applyBorder="1"/>
    <xf numFmtId="49" fontId="9" fillId="2" borderId="8" xfId="0" applyNumberFormat="1" applyFont="1" applyFill="1" applyBorder="1"/>
    <xf numFmtId="0" fontId="9" fillId="2" borderId="8" xfId="0" applyFont="1" applyFill="1" applyBorder="1"/>
    <xf numFmtId="49" fontId="16" fillId="2" borderId="8" xfId="1" applyNumberFormat="1" applyFont="1" applyFill="1" applyBorder="1" applyAlignment="1" applyProtection="1">
      <alignment horizontal="center"/>
    </xf>
    <xf numFmtId="0" fontId="16" fillId="2" borderId="8" xfId="1" applyNumberFormat="1" applyFont="1" applyFill="1" applyBorder="1" applyAlignment="1" applyProtection="1">
      <alignment horizontal="center"/>
    </xf>
    <xf numFmtId="0" fontId="9" fillId="2" borderId="0" xfId="0" applyFont="1" applyFill="1" applyAlignment="1">
      <alignment horizontal="center"/>
    </xf>
    <xf numFmtId="0" fontId="13" fillId="2" borderId="0" xfId="0" applyFont="1" applyFill="1" applyAlignment="1">
      <alignment horizontal="center"/>
    </xf>
    <xf numFmtId="164" fontId="38" fillId="2" borderId="0" xfId="0" applyNumberFormat="1" applyFont="1" applyFill="1" applyAlignment="1">
      <alignment horizontal="center" vertical="center"/>
    </xf>
    <xf numFmtId="0" fontId="3" fillId="2" borderId="0" xfId="0" applyFont="1" applyFill="1" applyAlignment="1">
      <alignment horizontal="center" wrapText="1"/>
    </xf>
    <xf numFmtId="0" fontId="4" fillId="0" borderId="5" xfId="0" applyFont="1" applyBorder="1" applyAlignment="1">
      <alignment wrapText="1"/>
    </xf>
    <xf numFmtId="49" fontId="9" fillId="2" borderId="5" xfId="0" applyNumberFormat="1" applyFont="1" applyFill="1" applyBorder="1" applyAlignment="1" applyProtection="1">
      <alignment horizontal="center"/>
      <protection locked="0"/>
    </xf>
    <xf numFmtId="49" fontId="9" fillId="2" borderId="5" xfId="0" applyNumberFormat="1" applyFont="1" applyFill="1" applyBorder="1" applyProtection="1">
      <protection locked="0"/>
    </xf>
    <xf numFmtId="49" fontId="9" fillId="2" borderId="8" xfId="0" applyNumberFormat="1" applyFont="1" applyFill="1" applyBorder="1" applyProtection="1">
      <protection locked="0"/>
    </xf>
    <xf numFmtId="49" fontId="16" fillId="2" borderId="8" xfId="1" applyNumberFormat="1" applyFont="1" applyFill="1" applyBorder="1" applyAlignment="1" applyProtection="1">
      <alignment horizontal="center"/>
      <protection locked="0"/>
    </xf>
    <xf numFmtId="49" fontId="7" fillId="2" borderId="8" xfId="1" applyNumberFormat="1" applyFill="1" applyBorder="1" applyAlignment="1" applyProtection="1">
      <alignment horizontal="center"/>
      <protection locked="0"/>
    </xf>
    <xf numFmtId="164" fontId="40" fillId="2" borderId="0" xfId="0" applyNumberFormat="1" applyFont="1" applyFill="1" applyAlignment="1">
      <alignment horizontal="center" vertical="center"/>
    </xf>
  </cellXfs>
  <cellStyles count="3">
    <cellStyle name="Hyperlink" xfId="1" builtinId="8"/>
    <cellStyle name="Normal" xfId="0" builtinId="0"/>
    <cellStyle name="Percent" xfId="2" builtinId="5"/>
  </cellStyles>
  <dxfs count="0"/>
  <tableStyles count="0" defaultTableStyle="TableStyleMedium9" defaultPivotStyle="PivotStyleLight16"/>
  <colors>
    <mruColors>
      <color rgb="FF339966"/>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B42FB753-7EFE-436F-9297-E3739A255C1F}"/>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BC4C661A-9854-43F1-81BE-198854F9EF79}"/>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C3930BF2-68CF-46EE-8312-3DCFCBA6E9A9}"/>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8C8CD0F9-0AF8-4F5D-AF87-9BA303F8FFA3}"/>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73320217-FF24-4AC7-9936-775DD89568B0}"/>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FE71E063-9266-4F5B-A92D-81C3F518B934}"/>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47E2778F-2D89-4640-A948-5B2318EB154B}"/>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12CFA93A-EC3C-4239-BA5B-65FB8C7FA83D}"/>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1B172BBC-AFFB-4B31-8B04-E3051F342A46}"/>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5B854386-0AC6-4146-990E-0B5F4DBEE0BE}"/>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74700" y="20116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774700</xdr:colOff>
      <xdr:row>96</xdr:row>
      <xdr:rowOff>139700</xdr:rowOff>
    </xdr:from>
    <xdr:ext cx="184731" cy="264560"/>
    <xdr:sp macro="" textlink="">
      <xdr:nvSpPr>
        <xdr:cNvPr id="2" name="TextBox 1">
          <a:extLst>
            <a:ext uri="{FF2B5EF4-FFF2-40B4-BE49-F238E27FC236}">
              <a16:creationId xmlns:a16="http://schemas.microsoft.com/office/drawing/2014/main" id="{EBE2D594-2C78-44B2-91B7-AB0ACC8201EF}"/>
            </a:ext>
          </a:extLst>
        </xdr:cNvPr>
        <xdr:cNvSpPr txBox="1"/>
      </xdr:nvSpPr>
      <xdr:spPr>
        <a:xfrm>
          <a:off x="774700" y="2020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3C39-0FFE-4BF8-9FFF-331495AAB780}">
  <dimension ref="A1:O137"/>
  <sheetViews>
    <sheetView tabSelected="1" zoomScale="130" zoomScaleNormal="130" zoomScaleSheetLayoutView="100" zoomScalePageLayoutView="130" workbookViewId="0">
      <selection activeCell="B22" sqref="B22 D22"/>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95"/>
      <c r="C4" s="195"/>
      <c r="D4" s="195"/>
      <c r="E4" s="12" t="s">
        <v>41</v>
      </c>
      <c r="F4" s="105"/>
      <c r="G4" s="8"/>
    </row>
    <row r="5" spans="1:15" s="9" customFormat="1" ht="11.25" x14ac:dyDescent="0.2">
      <c r="A5" s="8" t="s">
        <v>5</v>
      </c>
      <c r="B5" s="196"/>
      <c r="C5" s="196"/>
      <c r="D5" s="196"/>
      <c r="E5" s="196"/>
      <c r="F5" s="196"/>
      <c r="G5" s="8"/>
      <c r="J5" s="8"/>
    </row>
    <row r="6" spans="1:15" s="9" customFormat="1" ht="11.25" x14ac:dyDescent="0.2">
      <c r="A6" s="8" t="s">
        <v>4</v>
      </c>
      <c r="B6" s="197"/>
      <c r="C6" s="197"/>
      <c r="D6" s="197"/>
      <c r="E6" s="197"/>
      <c r="F6" s="197"/>
      <c r="G6" s="8"/>
    </row>
    <row r="7" spans="1:15" s="9" customFormat="1" ht="12.75" x14ac:dyDescent="0.25">
      <c r="A7" s="8" t="s">
        <v>3</v>
      </c>
      <c r="B7" s="88"/>
      <c r="C7" s="12"/>
      <c r="D7" s="12" t="s">
        <v>26</v>
      </c>
      <c r="E7" s="198"/>
      <c r="F7" s="198"/>
      <c r="G7" s="8"/>
    </row>
    <row r="8" spans="1:15" s="9" customFormat="1" ht="13.5" x14ac:dyDescent="0.25">
      <c r="A8" s="8" t="s">
        <v>7</v>
      </c>
      <c r="B8" s="88"/>
      <c r="C8" s="12"/>
      <c r="D8" s="12" t="s">
        <v>9</v>
      </c>
      <c r="E8" s="199"/>
      <c r="F8" s="198"/>
      <c r="G8" s="8"/>
    </row>
    <row r="9" spans="1:15" s="9" customFormat="1" ht="11.25" x14ac:dyDescent="0.2">
      <c r="A9" s="13"/>
      <c r="B9" s="8"/>
      <c r="C9" s="8"/>
      <c r="D9" s="8"/>
      <c r="E9" s="8"/>
      <c r="F9" s="8"/>
      <c r="G9" s="14"/>
      <c r="H9" s="14"/>
      <c r="I9" s="14"/>
      <c r="J9" s="14"/>
      <c r="K9" s="14"/>
      <c r="L9" s="14"/>
      <c r="M9" s="14"/>
      <c r="N9" s="14"/>
      <c r="O9" s="14"/>
    </row>
    <row r="10" spans="1:15" s="9" customFormat="1" ht="21.75" x14ac:dyDescent="0.2">
      <c r="A10" s="13" t="s">
        <v>45</v>
      </c>
      <c r="B10" s="190"/>
      <c r="C10" s="190"/>
      <c r="D10" s="190"/>
      <c r="E10" s="59" t="s">
        <v>43</v>
      </c>
      <c r="F10" s="104"/>
      <c r="G10" s="17" t="s">
        <v>18</v>
      </c>
      <c r="H10" s="14"/>
      <c r="I10" s="14"/>
      <c r="J10" s="14"/>
      <c r="K10" s="14"/>
      <c r="L10" s="14"/>
      <c r="M10" s="14"/>
      <c r="N10" s="14"/>
      <c r="O10" s="14"/>
    </row>
    <row r="11" spans="1:15" s="9" customFormat="1" ht="12.75" customHeight="1" x14ac:dyDescent="0.2">
      <c r="A11" s="13"/>
      <c r="B11" s="191"/>
      <c r="C11" s="191"/>
      <c r="D11" s="191"/>
      <c r="E11" s="200" t="str">
        <f>IF(F10&lt;=0,"PLEASE INPUT AWARD AMOUNT!", " ")</f>
        <v>PLEASE INPUT AWARD AMOUNT!</v>
      </c>
      <c r="F11" s="200"/>
      <c r="G11" s="17"/>
      <c r="H11" s="14"/>
      <c r="I11" s="14"/>
      <c r="J11" s="14"/>
      <c r="K11" s="14"/>
      <c r="L11" s="14"/>
      <c r="M11" s="14"/>
      <c r="N11" s="14"/>
      <c r="O11" s="14"/>
    </row>
    <row r="12" spans="1:15" s="9" customFormat="1" ht="12" customHeight="1" thickBot="1" x14ac:dyDescent="0.25">
      <c r="B12" s="58"/>
      <c r="C12" s="58"/>
      <c r="D12" s="58"/>
      <c r="E12" s="200"/>
      <c r="F12" s="200"/>
      <c r="G12" s="17"/>
      <c r="H12" s="14"/>
      <c r="I12" s="14"/>
      <c r="J12" s="14"/>
      <c r="K12" s="14"/>
      <c r="L12" s="14"/>
      <c r="M12" s="14"/>
      <c r="N12" s="14"/>
      <c r="O12" s="14"/>
    </row>
    <row r="13" spans="1:15" s="9" customFormat="1" ht="19.5" thickBot="1" x14ac:dyDescent="0.35">
      <c r="A13" s="107" t="s">
        <v>84</v>
      </c>
      <c r="B13" s="108" t="s">
        <v>61</v>
      </c>
      <c r="C13" s="108"/>
      <c r="D13" s="109">
        <v>2026</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28</v>
      </c>
      <c r="C19" s="54"/>
      <c r="D19" s="55" t="s">
        <v>27</v>
      </c>
      <c r="E19" s="55" t="s">
        <v>19</v>
      </c>
      <c r="F19" s="194"/>
      <c r="G19" s="17"/>
      <c r="H19" s="10"/>
      <c r="I19" s="10"/>
      <c r="J19" s="10"/>
      <c r="K19" s="10"/>
      <c r="L19" s="10"/>
      <c r="M19" s="10"/>
      <c r="N19" s="10"/>
      <c r="O19" s="10"/>
    </row>
    <row r="20" spans="1:15" s="9" customFormat="1" ht="16.5" customHeight="1" x14ac:dyDescent="0.2">
      <c r="A20" s="2" t="s">
        <v>8</v>
      </c>
      <c r="B20" s="27"/>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c r="C21" s="28"/>
      <c r="D21" s="28">
        <f>+F97</f>
        <v>0</v>
      </c>
      <c r="E21" s="29">
        <f>+B21+D21</f>
        <v>0</v>
      </c>
      <c r="F21" s="36"/>
      <c r="G21" s="17"/>
      <c r="H21" s="10"/>
      <c r="I21" s="10"/>
      <c r="J21" s="10"/>
      <c r="K21" s="10"/>
      <c r="L21" s="10"/>
      <c r="M21" s="10"/>
      <c r="N21" s="10"/>
      <c r="O21" s="10"/>
    </row>
    <row r="22" spans="1:15" s="9" customFormat="1" ht="18" customHeight="1" x14ac:dyDescent="0.2">
      <c r="A22" s="49" t="s">
        <v>23</v>
      </c>
      <c r="B22" s="30"/>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c r="C25" s="31"/>
      <c r="D25" s="31">
        <f>F120</f>
        <v>0</v>
      </c>
      <c r="E25" s="32">
        <f>+B25+D25</f>
        <v>0</v>
      </c>
      <c r="F25" s="66"/>
      <c r="G25" s="10"/>
      <c r="H25" s="10"/>
      <c r="I25" s="10"/>
      <c r="J25" s="10"/>
      <c r="K25" s="10"/>
      <c r="L25" s="10"/>
      <c r="M25" s="10"/>
      <c r="N25" s="10"/>
      <c r="O25" s="10"/>
    </row>
    <row r="26" spans="1:15" s="9" customFormat="1" ht="15.75" customHeight="1" x14ac:dyDescent="0.2">
      <c r="A26" s="2" t="s">
        <v>22</v>
      </c>
      <c r="B26" s="30"/>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00"/>
      <c r="F115" s="70">
        <f>(B115*C115)+(B115*C115*E115)</f>
        <v>0</v>
      </c>
    </row>
    <row r="116" spans="1:7" ht="15.75" customHeight="1" thickBot="1" x14ac:dyDescent="0.3">
      <c r="A116" s="95"/>
      <c r="B116" s="99"/>
      <c r="C116" s="141"/>
      <c r="D116" s="142"/>
      <c r="E116" s="100"/>
      <c r="F116" s="70">
        <f t="shared" ref="F116:F119" si="1">(B116*C116)+(B116*C116*E116)</f>
        <v>0</v>
      </c>
    </row>
    <row r="117" spans="1:7" ht="15.75" customHeight="1" thickBot="1" x14ac:dyDescent="0.3">
      <c r="A117" s="95"/>
      <c r="B117" s="99"/>
      <c r="C117" s="141"/>
      <c r="D117" s="142"/>
      <c r="E117" s="100"/>
      <c r="F117" s="70">
        <f t="shared" si="1"/>
        <v>0</v>
      </c>
    </row>
    <row r="118" spans="1:7" ht="15.75" customHeight="1" thickBot="1" x14ac:dyDescent="0.3">
      <c r="A118" s="95"/>
      <c r="B118" s="99"/>
      <c r="C118" s="141"/>
      <c r="D118" s="142"/>
      <c r="E118" s="100"/>
      <c r="F118" s="70">
        <f t="shared" si="1"/>
        <v>0</v>
      </c>
    </row>
    <row r="119" spans="1:7" ht="15.75" customHeight="1" thickBot="1" x14ac:dyDescent="0.3">
      <c r="A119" s="95"/>
      <c r="B119" s="99"/>
      <c r="C119" s="141"/>
      <c r="D119" s="142"/>
      <c r="E119" s="100"/>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5:F8" name="Range18"/>
    <protectedRange sqref="B42:C42" name="Range19"/>
    <protectedRange sqref="F13" name="Range9"/>
    <protectedRange sqref="D41:D42 C114 C91 C92:D96 D43:E85 A102:A107 A58:A88 A124:A130 A114:B119 E114:E119 C115:D119 E91:E96 A91:B96" name="Range23"/>
    <protectedRange sqref="A89 A112 B112:E113 A120:E123 B90:E90 A97:E99" name="Range24"/>
    <protectedRange sqref="E11:E12" name="Range27"/>
  </protectedRanges>
  <mergeCells count="110">
    <mergeCell ref="D76:E76"/>
    <mergeCell ref="D80:E80"/>
    <mergeCell ref="D82:E82"/>
    <mergeCell ref="D79:E79"/>
    <mergeCell ref="D53:E53"/>
    <mergeCell ref="D52:E52"/>
    <mergeCell ref="D72:E72"/>
    <mergeCell ref="D75:E75"/>
    <mergeCell ref="D74:E74"/>
    <mergeCell ref="D69:E69"/>
    <mergeCell ref="D70:E70"/>
    <mergeCell ref="D71:E71"/>
    <mergeCell ref="D73:E73"/>
    <mergeCell ref="D78:E78"/>
    <mergeCell ref="D77:E77"/>
    <mergeCell ref="D81:E81"/>
    <mergeCell ref="D44:E44"/>
    <mergeCell ref="D46:E46"/>
    <mergeCell ref="D49:E49"/>
    <mergeCell ref="D48:E48"/>
    <mergeCell ref="D51:E51"/>
    <mergeCell ref="D50:E50"/>
    <mergeCell ref="D66:E66"/>
    <mergeCell ref="D67:E67"/>
    <mergeCell ref="D68:E68"/>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4" fitToHeight="3" orientation="portrait" r:id="rId1"/>
  <headerFooter scaleWithDoc="0" alignWithMargins="0">
    <oddFooter>&amp;A</oddFooter>
  </headerFooter>
  <rowBreaks count="2" manualBreakCount="2">
    <brk id="38" max="5" man="1"/>
    <brk id="88"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96F5-32DC-4C36-9326-FDDA8ABD302D}">
  <dimension ref="A1:O137"/>
  <sheetViews>
    <sheetView topLeftCell="A2" zoomScale="130" zoomScaleNormal="130" zoomScaleSheetLayoutView="100" zoomScalePageLayoutView="130" workbookViewId="0">
      <selection activeCell="F97" sqref="F97"/>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62</v>
      </c>
      <c r="C13" s="108"/>
      <c r="D13" s="109">
        <v>2026</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87" t="s">
        <v>65</v>
      </c>
      <c r="C19" s="54"/>
      <c r="D19" s="55" t="s">
        <v>27</v>
      </c>
      <c r="E19" s="55" t="s">
        <v>19</v>
      </c>
      <c r="F19" s="194"/>
      <c r="G19" s="17"/>
      <c r="H19" s="10"/>
      <c r="I19" s="10"/>
      <c r="J19" s="10"/>
      <c r="K19" s="10"/>
      <c r="L19" s="10"/>
      <c r="M19" s="10"/>
      <c r="N19" s="10"/>
      <c r="O19" s="10"/>
    </row>
    <row r="20" spans="1:15" s="9" customFormat="1" ht="16.5" customHeight="1" x14ac:dyDescent="0.2">
      <c r="A20" s="2" t="s">
        <v>8</v>
      </c>
      <c r="B20" s="27">
        <f>October!E20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October!E21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30">
        <f>October!E22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October!E25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October!E26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60" t="s">
        <v>14</v>
      </c>
      <c r="B32" s="60"/>
      <c r="C32" s="60"/>
      <c r="D32" s="60"/>
      <c r="E32" s="61" t="s">
        <v>13</v>
      </c>
      <c r="F32" s="91"/>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4"/>
      <c r="F115" s="70">
        <f>(B115*C115)+(B115*C115*E115)</f>
        <v>0</v>
      </c>
    </row>
    <row r="116" spans="1:7" ht="15.75" customHeight="1" thickBot="1" x14ac:dyDescent="0.3">
      <c r="A116" s="95"/>
      <c r="B116" s="99"/>
      <c r="C116" s="141"/>
      <c r="D116" s="142"/>
      <c r="E116" s="114"/>
      <c r="F116" s="70">
        <f t="shared" ref="F116:F117" si="1">(B116*C116)+(B116*C116*E116)</f>
        <v>0</v>
      </c>
    </row>
    <row r="117" spans="1:7" ht="15.75" customHeight="1" thickBot="1" x14ac:dyDescent="0.3">
      <c r="A117" s="95"/>
      <c r="B117" s="99"/>
      <c r="C117" s="141"/>
      <c r="D117" s="142"/>
      <c r="E117" s="114"/>
      <c r="F117" s="70">
        <f t="shared" si="1"/>
        <v>0</v>
      </c>
    </row>
    <row r="118" spans="1:7" ht="15.75" customHeight="1" thickBot="1" x14ac:dyDescent="0.3">
      <c r="A118" s="95"/>
      <c r="B118" s="99"/>
      <c r="C118" s="141"/>
      <c r="D118" s="142"/>
      <c r="E118" s="114"/>
      <c r="F118" s="70">
        <f>(B118*C118)+(B118*C118*E118)</f>
        <v>0</v>
      </c>
    </row>
    <row r="119" spans="1:7" ht="15.75" customHeight="1" thickBot="1" x14ac:dyDescent="0.3">
      <c r="A119" s="95"/>
      <c r="B119" s="99"/>
      <c r="C119" s="141"/>
      <c r="D119" s="142"/>
      <c r="E119" s="114"/>
      <c r="F119" s="70">
        <f>(B119*C119)+(B119*C119*E119)</f>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03"/>
      <c r="B126" s="102"/>
      <c r="C126" s="138"/>
      <c r="D126" s="116"/>
      <c r="E126" s="117"/>
      <c r="F126" s="102"/>
      <c r="G126" s="7"/>
    </row>
    <row r="127" spans="1:7" ht="15.75" customHeight="1" thickBot="1" x14ac:dyDescent="0.25">
      <c r="A127" s="101"/>
      <c r="B127" s="102"/>
      <c r="C127" s="138"/>
      <c r="D127" s="116"/>
      <c r="E127" s="117"/>
      <c r="F127" s="102" t="s">
        <v>60</v>
      </c>
      <c r="G127" s="7"/>
    </row>
    <row r="128" spans="1:7" ht="15.75" customHeight="1" thickBot="1" x14ac:dyDescent="0.25">
      <c r="A128" s="101"/>
      <c r="B128" s="102"/>
      <c r="C128" s="138"/>
      <c r="D128" s="116"/>
      <c r="E128" s="117"/>
      <c r="F128" s="102"/>
      <c r="G128" s="7"/>
    </row>
    <row r="129" spans="1:7" ht="15.75" customHeight="1" thickBot="1" x14ac:dyDescent="0.25">
      <c r="A129" s="101"/>
      <c r="B129" s="102"/>
      <c r="C129" s="138"/>
      <c r="D129" s="116"/>
      <c r="E129" s="117"/>
      <c r="F129" s="102"/>
      <c r="G129" s="7"/>
    </row>
    <row r="130" spans="1:7" ht="15.75" customHeight="1" thickBot="1" x14ac:dyDescent="0.25">
      <c r="A130" s="101"/>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5:F8" name="Range18"/>
    <protectedRange sqref="B42:C42" name="Range19"/>
    <protectedRange sqref="F13" name="Range9"/>
    <protectedRange sqref="D41:D42 C114 C91 C92:D96 A102:A107 A58:A88 A124:A130 A114:B119 C115:D119 A91:B96 E114:E119 E91:E96" name="Range23"/>
    <protectedRange sqref="A89 A112 B112:E113 A120:E123 B90:E90 A97:E99" name="Range24"/>
    <protectedRange sqref="E11:E12" name="Range27"/>
    <protectedRange sqref="D43:E85" name="Range23_1"/>
  </protectedRanges>
  <mergeCells count="110">
    <mergeCell ref="A31:F31"/>
    <mergeCell ref="A35:F36"/>
    <mergeCell ref="A39:F40"/>
    <mergeCell ref="B41:B42"/>
    <mergeCell ref="C41:C88"/>
    <mergeCell ref="D41:E41"/>
    <mergeCell ref="F41:F42"/>
    <mergeCell ref="D42:E42"/>
    <mergeCell ref="D78:E78"/>
    <mergeCell ref="D79:E79"/>
    <mergeCell ref="D81:E81"/>
    <mergeCell ref="D83:E83"/>
    <mergeCell ref="D50:E50"/>
    <mergeCell ref="D51:E51"/>
    <mergeCell ref="D52:E52"/>
    <mergeCell ref="D53:E53"/>
    <mergeCell ref="D72:E72"/>
    <mergeCell ref="D43:E43"/>
    <mergeCell ref="D45:E45"/>
    <mergeCell ref="D64:E64"/>
    <mergeCell ref="D47:E47"/>
    <mergeCell ref="D54:E54"/>
    <mergeCell ref="D55:E55"/>
    <mergeCell ref="D56:E56"/>
    <mergeCell ref="A30:F30"/>
    <mergeCell ref="A1:F1"/>
    <mergeCell ref="A2:F2"/>
    <mergeCell ref="B4:D4"/>
    <mergeCell ref="B5:F5"/>
    <mergeCell ref="B6:F6"/>
    <mergeCell ref="E7:F7"/>
    <mergeCell ref="E8:F8"/>
    <mergeCell ref="B10:D10"/>
    <mergeCell ref="B11:D11"/>
    <mergeCell ref="E11:F12"/>
    <mergeCell ref="F18:F19"/>
    <mergeCell ref="D57:E57"/>
    <mergeCell ref="D58:E58"/>
    <mergeCell ref="D59:E59"/>
    <mergeCell ref="D60:E60"/>
    <mergeCell ref="D61:E61"/>
    <mergeCell ref="D62:E62"/>
    <mergeCell ref="D63:E63"/>
    <mergeCell ref="D44:E44"/>
    <mergeCell ref="D46:E46"/>
    <mergeCell ref="D49:E49"/>
    <mergeCell ref="D48:E48"/>
    <mergeCell ref="D84:E84"/>
    <mergeCell ref="D65:E65"/>
    <mergeCell ref="D66:E66"/>
    <mergeCell ref="D67:E67"/>
    <mergeCell ref="D68:E68"/>
    <mergeCell ref="D69:E69"/>
    <mergeCell ref="D70:E70"/>
    <mergeCell ref="D71:E71"/>
    <mergeCell ref="D73:E73"/>
    <mergeCell ref="D76:E76"/>
    <mergeCell ref="D80:E80"/>
    <mergeCell ref="D82:E82"/>
    <mergeCell ref="D74:E74"/>
    <mergeCell ref="D75:E75"/>
    <mergeCell ref="D77:E77"/>
    <mergeCell ref="A99:F99"/>
    <mergeCell ref="D85:E85"/>
    <mergeCell ref="D86:E86"/>
    <mergeCell ref="A89:F90"/>
    <mergeCell ref="C91:D91"/>
    <mergeCell ref="C92:D92"/>
    <mergeCell ref="C93:D93"/>
    <mergeCell ref="C94:D94"/>
    <mergeCell ref="C95:D95"/>
    <mergeCell ref="C96:D96"/>
    <mergeCell ref="A97:E97"/>
    <mergeCell ref="A98:F98"/>
    <mergeCell ref="B100:B101"/>
    <mergeCell ref="C100:C107"/>
    <mergeCell ref="D100:E100"/>
    <mergeCell ref="F100:F101"/>
    <mergeCell ref="D101:E101"/>
    <mergeCell ref="D102:E102"/>
    <mergeCell ref="D103:E103"/>
    <mergeCell ref="D104:E104"/>
    <mergeCell ref="D105:E105"/>
    <mergeCell ref="D106:E106"/>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4" fitToHeight="3" orientation="portrait" r:id="rId1"/>
  <headerFooter scaleWithDoc="0" alignWithMargins="0">
    <oddFooter>&amp;A</oddFooter>
  </headerFooter>
  <rowBreaks count="2" manualBreakCount="2">
    <brk id="38" max="5" man="1"/>
    <brk id="88"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4BB60-5ACF-4B13-AB92-B3B7210374C2}">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63</v>
      </c>
      <c r="C13" s="108"/>
      <c r="D13" s="109">
        <v>2026</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66</v>
      </c>
      <c r="C19" s="54"/>
      <c r="D19" s="55" t="s">
        <v>27</v>
      </c>
      <c r="E19" s="55" t="s">
        <v>19</v>
      </c>
      <c r="F19" s="194"/>
      <c r="G19" s="17"/>
      <c r="H19" s="10"/>
      <c r="I19" s="10"/>
      <c r="J19" s="10"/>
      <c r="K19" s="10"/>
      <c r="L19" s="10"/>
      <c r="M19" s="10"/>
      <c r="N19" s="10"/>
      <c r="O19" s="10"/>
    </row>
    <row r="20" spans="1:15" s="9" customFormat="1" ht="16.5" customHeight="1" x14ac:dyDescent="0.2">
      <c r="A20" s="2" t="s">
        <v>8</v>
      </c>
      <c r="B20" s="27">
        <f>November!E20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November!E21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30">
        <f>November!E22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November!E25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November!E26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(B93*C93)+(B93*C93*E93)</f>
        <v>0</v>
      </c>
    </row>
    <row r="94" spans="1:7" ht="15.75" customHeight="1" thickBot="1" x14ac:dyDescent="0.3">
      <c r="A94" s="95"/>
      <c r="B94" s="99"/>
      <c r="C94" s="141"/>
      <c r="D94" s="142"/>
      <c r="E94" s="114"/>
      <c r="F94" s="70">
        <f t="shared" ref="F94:F95" si="0">(B94*C94)+(B94*C94*E94)</f>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(B96*C96)+(B96*C96*E96)</f>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4"/>
      <c r="F115" s="70">
        <f>(B115*C115)+(B115*C115*E115)</f>
        <v>0</v>
      </c>
    </row>
    <row r="116" spans="1:7" ht="15.75" customHeight="1" thickBot="1" x14ac:dyDescent="0.3">
      <c r="A116" s="95"/>
      <c r="B116" s="99"/>
      <c r="C116" s="141"/>
      <c r="D116" s="142"/>
      <c r="E116" s="114"/>
      <c r="F116" s="70">
        <f t="shared" ref="F116:F119" si="1">(B116*C116)+(B116*C116*E116)</f>
        <v>0</v>
      </c>
    </row>
    <row r="117" spans="1:7" ht="15.75" customHeight="1" thickBot="1" x14ac:dyDescent="0.3">
      <c r="A117" s="95"/>
      <c r="B117" s="99"/>
      <c r="C117" s="141"/>
      <c r="D117" s="142"/>
      <c r="E117" s="114"/>
      <c r="F117" s="70">
        <f t="shared" si="1"/>
        <v>0</v>
      </c>
    </row>
    <row r="118" spans="1:7" ht="15.75" customHeight="1" thickBot="1" x14ac:dyDescent="0.3">
      <c r="A118" s="95"/>
      <c r="B118" s="99"/>
      <c r="C118" s="141"/>
      <c r="D118" s="142"/>
      <c r="E118" s="114"/>
      <c r="F118" s="70">
        <f t="shared" si="1"/>
        <v>0</v>
      </c>
    </row>
    <row r="119" spans="1:7" ht="15.75" customHeight="1" thickBot="1" x14ac:dyDescent="0.3">
      <c r="A119" s="95"/>
      <c r="B119" s="99"/>
      <c r="C119" s="141"/>
      <c r="D119" s="142"/>
      <c r="E119" s="114"/>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E114:E119 C115:D119 A91:B96 E91:E96"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59AB-534F-4373-A2D3-4E9F1954EBFA}">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64</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67</v>
      </c>
      <c r="C19" s="54"/>
      <c r="D19" s="55" t="s">
        <v>27</v>
      </c>
      <c r="E19" s="55" t="s">
        <v>19</v>
      </c>
      <c r="F19" s="194"/>
      <c r="G19" s="17"/>
      <c r="H19" s="10"/>
      <c r="I19" s="10"/>
      <c r="J19" s="10"/>
      <c r="K19" s="10"/>
      <c r="L19" s="10"/>
      <c r="M19" s="10"/>
      <c r="N19" s="10"/>
      <c r="O19" s="10"/>
    </row>
    <row r="20" spans="1:15" s="9" customFormat="1" ht="16.5" customHeight="1" x14ac:dyDescent="0.2">
      <c r="A20" s="2" t="s">
        <v>8</v>
      </c>
      <c r="B20" s="27">
        <f>December!E20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December!E21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30">
        <f>December!E22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December!E25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December!E26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4"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(B95*C95)+(B95*C95*E95)</f>
        <v>0</v>
      </c>
    </row>
    <row r="96" spans="1:7" ht="15.75" customHeight="1" thickBot="1" x14ac:dyDescent="0.3">
      <c r="A96" s="95"/>
      <c r="B96" s="99"/>
      <c r="C96" s="141"/>
      <c r="D96" s="142"/>
      <c r="E96" s="114"/>
      <c r="F96" s="70">
        <f>(B96*C96)+(B96*C96*E96)</f>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5"/>
      <c r="F115" s="70">
        <f>(B115*C115)+(B115*C115*E115)</f>
        <v>0</v>
      </c>
    </row>
    <row r="116" spans="1:7" ht="15.75" customHeight="1" thickBot="1" x14ac:dyDescent="0.3">
      <c r="A116" s="95"/>
      <c r="B116" s="99"/>
      <c r="C116" s="141"/>
      <c r="D116" s="142"/>
      <c r="E116" s="115"/>
      <c r="F116" s="70">
        <f t="shared" ref="F116:F119" si="1">(B116*C116)+(B116*C116*E116)</f>
        <v>0</v>
      </c>
    </row>
    <row r="117" spans="1:7" ht="15.75" customHeight="1" thickBot="1" x14ac:dyDescent="0.3">
      <c r="A117" s="95"/>
      <c r="B117" s="99"/>
      <c r="C117" s="141"/>
      <c r="D117" s="142"/>
      <c r="E117" s="115"/>
      <c r="F117" s="70">
        <f t="shared" si="1"/>
        <v>0</v>
      </c>
    </row>
    <row r="118" spans="1:7" ht="15.75" customHeight="1" thickBot="1" x14ac:dyDescent="0.3">
      <c r="A118" s="95"/>
      <c r="B118" s="99"/>
      <c r="C118" s="141"/>
      <c r="D118" s="142"/>
      <c r="E118" s="115"/>
      <c r="F118" s="70">
        <f t="shared" si="1"/>
        <v>0</v>
      </c>
    </row>
    <row r="119" spans="1:7" ht="15.75" customHeight="1" thickBot="1" x14ac:dyDescent="0.3">
      <c r="A119" s="95"/>
      <c r="B119" s="99"/>
      <c r="C119" s="141"/>
      <c r="D119" s="142"/>
      <c r="E119" s="115"/>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C115:D119 A91:B96 E91:E96 E114:E119"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FE731-3CB7-40DD-9883-E8740121B2C3}">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69</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68</v>
      </c>
      <c r="C19" s="54"/>
      <c r="D19" s="55" t="s">
        <v>27</v>
      </c>
      <c r="E19" s="55" t="s">
        <v>19</v>
      </c>
      <c r="F19" s="194"/>
      <c r="G19" s="17"/>
      <c r="H19" s="10"/>
      <c r="I19" s="10"/>
      <c r="J19" s="10"/>
      <c r="K19" s="10"/>
      <c r="L19" s="10"/>
      <c r="M19" s="10"/>
      <c r="N19" s="10"/>
      <c r="O19" s="10"/>
    </row>
    <row r="20" spans="1:15" s="9" customFormat="1" ht="16.5" customHeight="1" x14ac:dyDescent="0.2">
      <c r="A20" s="2" t="s">
        <v>8</v>
      </c>
      <c r="B20" s="27">
        <f>January!E20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January!E21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30">
        <f>January!E22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January!E25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January!E26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4"/>
      <c r="F115" s="70">
        <f>(B115*C115)+(B115*C115*E115)</f>
        <v>0</v>
      </c>
    </row>
    <row r="116" spans="1:7" ht="15.75" customHeight="1" thickBot="1" x14ac:dyDescent="0.3">
      <c r="A116" s="95"/>
      <c r="B116" s="99"/>
      <c r="C116" s="141"/>
      <c r="D116" s="142"/>
      <c r="E116" s="114"/>
      <c r="F116" s="70">
        <f t="shared" ref="F116:F119" si="1">(B116*C116)+(B116*C116*E116)</f>
        <v>0</v>
      </c>
    </row>
    <row r="117" spans="1:7" ht="15.75" customHeight="1" thickBot="1" x14ac:dyDescent="0.3">
      <c r="A117" s="95"/>
      <c r="B117" s="99"/>
      <c r="C117" s="141"/>
      <c r="D117" s="142"/>
      <c r="E117" s="114"/>
      <c r="F117" s="70">
        <f t="shared" si="1"/>
        <v>0</v>
      </c>
    </row>
    <row r="118" spans="1:7" ht="15.75" customHeight="1" thickBot="1" x14ac:dyDescent="0.3">
      <c r="A118" s="95"/>
      <c r="B118" s="99"/>
      <c r="C118" s="141"/>
      <c r="D118" s="142"/>
      <c r="E118" s="114"/>
      <c r="F118" s="70">
        <f t="shared" si="1"/>
        <v>0</v>
      </c>
    </row>
    <row r="119" spans="1:7" ht="15.75" customHeight="1" thickBot="1" x14ac:dyDescent="0.3">
      <c r="A119" s="95"/>
      <c r="B119" s="99"/>
      <c r="C119" s="141"/>
      <c r="D119" s="142"/>
      <c r="E119" s="114"/>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C115:D119 A91:B96 E91:E96 E114:E119"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D3BB4-B79B-4EC2-8A62-A1D625D53F02}">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70</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72</v>
      </c>
      <c r="C19" s="54"/>
      <c r="D19" s="55" t="s">
        <v>27</v>
      </c>
      <c r="E19" s="55" t="s">
        <v>19</v>
      </c>
      <c r="F19" s="194"/>
      <c r="G19" s="17"/>
      <c r="H19" s="10"/>
      <c r="I19" s="10"/>
      <c r="J19" s="10"/>
      <c r="K19" s="10"/>
      <c r="L19" s="10"/>
      <c r="M19" s="10"/>
      <c r="N19" s="10"/>
      <c r="O19" s="10"/>
    </row>
    <row r="20" spans="1:15" s="9" customFormat="1" ht="16.5" customHeight="1" x14ac:dyDescent="0.2">
      <c r="A20" s="2" t="s">
        <v>8</v>
      </c>
      <c r="B20" s="27">
        <f>February!E20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February!E21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30">
        <f>February!E22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February!E25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February!E26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4"/>
      <c r="F115" s="70">
        <f>(B115*C115)+(B115*C115*E115)</f>
        <v>0</v>
      </c>
    </row>
    <row r="116" spans="1:7" ht="15.75" customHeight="1" thickBot="1" x14ac:dyDescent="0.3">
      <c r="A116" s="95"/>
      <c r="B116" s="99"/>
      <c r="C116" s="141"/>
      <c r="D116" s="142"/>
      <c r="E116" s="114"/>
      <c r="F116" s="70">
        <f t="shared" ref="F116:F119" si="1">(B116*C116)+(B116*C116*E116)</f>
        <v>0</v>
      </c>
    </row>
    <row r="117" spans="1:7" ht="15.75" customHeight="1" thickBot="1" x14ac:dyDescent="0.3">
      <c r="A117" s="95"/>
      <c r="B117" s="99"/>
      <c r="C117" s="141"/>
      <c r="D117" s="142"/>
      <c r="E117" s="114"/>
      <c r="F117" s="70">
        <f t="shared" si="1"/>
        <v>0</v>
      </c>
    </row>
    <row r="118" spans="1:7" ht="15.75" customHeight="1" thickBot="1" x14ac:dyDescent="0.3">
      <c r="A118" s="95"/>
      <c r="B118" s="99"/>
      <c r="C118" s="141"/>
      <c r="D118" s="142"/>
      <c r="E118" s="114"/>
      <c r="F118" s="70">
        <f t="shared" si="1"/>
        <v>0</v>
      </c>
    </row>
    <row r="119" spans="1:7" ht="15.75" customHeight="1" thickBot="1" x14ac:dyDescent="0.3">
      <c r="A119" s="95"/>
      <c r="B119" s="99"/>
      <c r="C119" s="141"/>
      <c r="D119" s="142"/>
      <c r="E119" s="114"/>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C115:D119 A91:B96 E91:E96 E114:E119"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3851B-9975-4493-9780-CC00639FA0F1}">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71</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73</v>
      </c>
      <c r="C19" s="54"/>
      <c r="D19" s="55" t="s">
        <v>27</v>
      </c>
      <c r="E19" s="55" t="s">
        <v>19</v>
      </c>
      <c r="F19" s="194"/>
      <c r="G19" s="17"/>
      <c r="H19" s="10"/>
      <c r="I19" s="10"/>
      <c r="J19" s="10"/>
      <c r="K19" s="10"/>
      <c r="L19" s="10"/>
      <c r="M19" s="10"/>
      <c r="N19" s="10"/>
      <c r="O19" s="10"/>
    </row>
    <row r="20" spans="1:15" s="9" customFormat="1" ht="16.5" customHeight="1" x14ac:dyDescent="0.2">
      <c r="A20" s="2" t="s">
        <v>8</v>
      </c>
      <c r="B20" s="27">
        <f>March!E20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March!E21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27">
        <f>March!E22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March!E25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March!E26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00"/>
      <c r="F115" s="70">
        <f>(B115*C115)+(B115*C115*E115)</f>
        <v>0</v>
      </c>
    </row>
    <row r="116" spans="1:7" ht="15.75" customHeight="1" thickBot="1" x14ac:dyDescent="0.3">
      <c r="A116" s="95"/>
      <c r="B116" s="99"/>
      <c r="C116" s="141"/>
      <c r="D116" s="142"/>
      <c r="E116" s="100"/>
      <c r="F116" s="70">
        <f t="shared" ref="F116:F119" si="1">(B116*C116)+(B116*C116*E116)</f>
        <v>0</v>
      </c>
    </row>
    <row r="117" spans="1:7" ht="15.75" customHeight="1" thickBot="1" x14ac:dyDescent="0.3">
      <c r="A117" s="95"/>
      <c r="B117" s="99"/>
      <c r="C117" s="141"/>
      <c r="D117" s="142"/>
      <c r="E117" s="100"/>
      <c r="F117" s="70">
        <f t="shared" si="1"/>
        <v>0</v>
      </c>
    </row>
    <row r="118" spans="1:7" ht="15.75" customHeight="1" thickBot="1" x14ac:dyDescent="0.3">
      <c r="A118" s="95"/>
      <c r="B118" s="99"/>
      <c r="C118" s="141"/>
      <c r="D118" s="142"/>
      <c r="E118" s="100"/>
      <c r="F118" s="70">
        <f t="shared" si="1"/>
        <v>0</v>
      </c>
    </row>
    <row r="119" spans="1:7" ht="15.75" customHeight="1" thickBot="1" x14ac:dyDescent="0.3">
      <c r="A119" s="95"/>
      <c r="B119" s="99"/>
      <c r="C119" s="141"/>
      <c r="D119" s="142"/>
      <c r="E119" s="100"/>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E114:E119 C115:D119 A91:B96 E91:E96"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A9235-B781-4604-8451-FBCBE6F57DCA}">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75</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74</v>
      </c>
      <c r="C19" s="54"/>
      <c r="D19" s="55" t="s">
        <v>27</v>
      </c>
      <c r="E19" s="55" t="s">
        <v>19</v>
      </c>
      <c r="F19" s="194"/>
      <c r="G19" s="17"/>
      <c r="H19" s="10"/>
      <c r="I19" s="10"/>
      <c r="J19" s="10"/>
      <c r="K19" s="10"/>
      <c r="L19" s="10"/>
      <c r="M19" s="10"/>
      <c r="N19" s="10"/>
      <c r="O19" s="10"/>
    </row>
    <row r="20" spans="1:15" s="9" customFormat="1" ht="16.5" customHeight="1" x14ac:dyDescent="0.2">
      <c r="A20" s="2" t="s">
        <v>8</v>
      </c>
      <c r="B20" s="27">
        <f>April!E20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April!E21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27">
        <f>April!E22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April!E25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April!E26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00"/>
      <c r="F115" s="70">
        <f>(B115*C115)+(B115*C115*E115)</f>
        <v>0</v>
      </c>
    </row>
    <row r="116" spans="1:7" ht="15.75" customHeight="1" thickBot="1" x14ac:dyDescent="0.3">
      <c r="A116" s="95"/>
      <c r="B116" s="99"/>
      <c r="C116" s="141"/>
      <c r="D116" s="142"/>
      <c r="E116" s="100"/>
      <c r="F116" s="70">
        <f t="shared" ref="F116:F119" si="1">(B116*C116)+(B116*C116*E116)</f>
        <v>0</v>
      </c>
    </row>
    <row r="117" spans="1:7" ht="15.75" customHeight="1" thickBot="1" x14ac:dyDescent="0.3">
      <c r="A117" s="95"/>
      <c r="B117" s="99"/>
      <c r="C117" s="141"/>
      <c r="D117" s="142"/>
      <c r="E117" s="100"/>
      <c r="F117" s="70">
        <f t="shared" si="1"/>
        <v>0</v>
      </c>
    </row>
    <row r="118" spans="1:7" ht="15.75" customHeight="1" thickBot="1" x14ac:dyDescent="0.3">
      <c r="A118" s="95"/>
      <c r="B118" s="99"/>
      <c r="C118" s="141"/>
      <c r="D118" s="142"/>
      <c r="E118" s="100"/>
      <c r="F118" s="70">
        <f t="shared" si="1"/>
        <v>0</v>
      </c>
    </row>
    <row r="119" spans="1:7" ht="15.75" customHeight="1" thickBot="1" x14ac:dyDescent="0.3">
      <c r="A119" s="95"/>
      <c r="B119" s="99"/>
      <c r="C119" s="141"/>
      <c r="D119" s="142"/>
      <c r="E119" s="100"/>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E114:E119 C115:D119 A91:B96 E91:E96"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A80C-E6F3-4B56-BE55-30567740C5AF}">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76</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77</v>
      </c>
      <c r="C19" s="54"/>
      <c r="D19" s="55" t="s">
        <v>27</v>
      </c>
      <c r="E19" s="55" t="s">
        <v>19</v>
      </c>
      <c r="F19" s="194"/>
      <c r="G19" s="17"/>
      <c r="H19" s="10"/>
      <c r="I19" s="10"/>
      <c r="J19" s="10"/>
      <c r="K19" s="10"/>
      <c r="L19" s="10"/>
      <c r="M19" s="10"/>
      <c r="N19" s="10"/>
      <c r="O19" s="10"/>
    </row>
    <row r="20" spans="1:15" s="9" customFormat="1" ht="16.5" customHeight="1" x14ac:dyDescent="0.2">
      <c r="A20" s="2" t="s">
        <v>8</v>
      </c>
      <c r="B20" s="27">
        <f>May!E20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May!E21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27">
        <f>May!E22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May!E25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May!E26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4"/>
      <c r="F115" s="70">
        <f>(B115*C115)+(B115*C115*E115)</f>
        <v>0</v>
      </c>
    </row>
    <row r="116" spans="1:7" ht="15.75" customHeight="1" thickBot="1" x14ac:dyDescent="0.3">
      <c r="A116" s="95"/>
      <c r="B116" s="99"/>
      <c r="C116" s="141"/>
      <c r="D116" s="142"/>
      <c r="E116" s="114"/>
      <c r="F116" s="70">
        <f t="shared" ref="F116:F119" si="1">(B116*C116)+(B116*C116*E116)</f>
        <v>0</v>
      </c>
    </row>
    <row r="117" spans="1:7" ht="15.75" customHeight="1" thickBot="1" x14ac:dyDescent="0.3">
      <c r="A117" s="95"/>
      <c r="B117" s="99"/>
      <c r="C117" s="141"/>
      <c r="D117" s="142"/>
      <c r="E117" s="114"/>
      <c r="F117" s="70">
        <f t="shared" si="1"/>
        <v>0</v>
      </c>
    </row>
    <row r="118" spans="1:7" ht="15.75" customHeight="1" thickBot="1" x14ac:dyDescent="0.3">
      <c r="A118" s="95"/>
      <c r="B118" s="99"/>
      <c r="C118" s="141"/>
      <c r="D118" s="142"/>
      <c r="E118" s="114"/>
      <c r="F118" s="70">
        <f t="shared" si="1"/>
        <v>0</v>
      </c>
    </row>
    <row r="119" spans="1:7" ht="15.75" customHeight="1" thickBot="1" x14ac:dyDescent="0.3">
      <c r="A119" s="95"/>
      <c r="B119" s="99"/>
      <c r="C119" s="141"/>
      <c r="D119" s="142"/>
      <c r="E119" s="114"/>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C115:D119 A91:B96 E114:E119 E91:E96"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471FB-0E5D-4F7A-BDD7-562234989128}">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79</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78</v>
      </c>
      <c r="C19" s="54"/>
      <c r="D19" s="55" t="s">
        <v>27</v>
      </c>
      <c r="E19" s="55" t="s">
        <v>19</v>
      </c>
      <c r="F19" s="194"/>
      <c r="G19" s="17"/>
      <c r="H19" s="10"/>
      <c r="I19" s="10"/>
      <c r="J19" s="10"/>
      <c r="K19" s="10"/>
      <c r="L19" s="10"/>
      <c r="M19" s="10"/>
      <c r="N19" s="10"/>
      <c r="O19" s="10"/>
    </row>
    <row r="20" spans="1:15" s="9" customFormat="1" ht="16.5" customHeight="1" x14ac:dyDescent="0.2">
      <c r="A20" s="2" t="s">
        <v>8</v>
      </c>
      <c r="B20" s="27">
        <f>June!E20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June!E21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27">
        <f>June!E22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June!E25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June!E26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00"/>
      <c r="F115" s="70">
        <f>(B115*C115)+(B115*C115*E115)</f>
        <v>0</v>
      </c>
    </row>
    <row r="116" spans="1:7" ht="15.75" customHeight="1" thickBot="1" x14ac:dyDescent="0.3">
      <c r="A116" s="95"/>
      <c r="B116" s="99"/>
      <c r="C116" s="141"/>
      <c r="D116" s="142"/>
      <c r="E116" s="100"/>
      <c r="F116" s="70">
        <f t="shared" ref="F116:F119" si="1">(B116*C116)+(B116*C116*E116)</f>
        <v>0</v>
      </c>
    </row>
    <row r="117" spans="1:7" ht="15.75" customHeight="1" thickBot="1" x14ac:dyDescent="0.3">
      <c r="A117" s="95"/>
      <c r="B117" s="99"/>
      <c r="C117" s="141"/>
      <c r="D117" s="142"/>
      <c r="E117" s="100"/>
      <c r="F117" s="70">
        <f t="shared" si="1"/>
        <v>0</v>
      </c>
    </row>
    <row r="118" spans="1:7" ht="15.75" customHeight="1" thickBot="1" x14ac:dyDescent="0.3">
      <c r="A118" s="95"/>
      <c r="B118" s="99"/>
      <c r="C118" s="141"/>
      <c r="D118" s="142"/>
      <c r="E118" s="100"/>
      <c r="F118" s="70">
        <f t="shared" si="1"/>
        <v>0</v>
      </c>
    </row>
    <row r="119" spans="1:7" ht="15.75" customHeight="1" thickBot="1" x14ac:dyDescent="0.3">
      <c r="A119" s="95"/>
      <c r="B119" s="99"/>
      <c r="C119" s="141"/>
      <c r="D119" s="142"/>
      <c r="E119" s="100"/>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E114:E119 C115:D119 E91:E96 A91:B96"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7"/>
  <sheetViews>
    <sheetView zoomScale="130" zoomScaleNormal="130" zoomScaleSheetLayoutView="100" zoomScalePageLayoutView="130" workbookViewId="0">
      <selection activeCell="D13" sqref="D13"/>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26</v>
      </c>
      <c r="E7" s="188">
        <f>October!E7</f>
        <v>0</v>
      </c>
      <c r="F7" s="189"/>
      <c r="G7" s="8"/>
    </row>
    <row r="8" spans="1:15" s="9" customFormat="1" ht="12.75" x14ac:dyDescent="0.25">
      <c r="A8" s="8" t="s">
        <v>7</v>
      </c>
      <c r="B8" s="65">
        <f>October!B8</f>
        <v>0</v>
      </c>
      <c r="C8" s="12"/>
      <c r="D8" s="12" t="s">
        <v>9</v>
      </c>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81</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80</v>
      </c>
      <c r="C19" s="54"/>
      <c r="D19" s="55" t="s">
        <v>27</v>
      </c>
      <c r="E19" s="55" t="s">
        <v>19</v>
      </c>
      <c r="F19" s="194"/>
      <c r="G19" s="17"/>
      <c r="H19" s="10"/>
      <c r="I19" s="10"/>
      <c r="J19" s="10"/>
      <c r="K19" s="10"/>
      <c r="L19" s="10"/>
      <c r="M19" s="10"/>
      <c r="N19" s="10"/>
      <c r="O19" s="10"/>
    </row>
    <row r="20" spans="1:15" s="9" customFormat="1" ht="16.5" customHeight="1" x14ac:dyDescent="0.2">
      <c r="A20" s="2" t="s">
        <v>8</v>
      </c>
      <c r="B20" s="27">
        <f>July!E20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July!E21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27">
        <f>July!E22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July!E25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July!E26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5"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(B96*C96)+(B96*C96*E96)</f>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14"/>
      <c r="F115" s="70">
        <f>(B115*C115)+(B115*C115*E115)</f>
        <v>0</v>
      </c>
    </row>
    <row r="116" spans="1:7" ht="15.75" customHeight="1" thickBot="1" x14ac:dyDescent="0.3">
      <c r="A116" s="95"/>
      <c r="B116" s="99"/>
      <c r="C116" s="141"/>
      <c r="D116" s="142"/>
      <c r="E116" s="114"/>
      <c r="F116" s="70">
        <f t="shared" ref="F116:F119" si="1">(B116*C116)+(B116*C116*E116)</f>
        <v>0</v>
      </c>
    </row>
    <row r="117" spans="1:7" ht="15.75" customHeight="1" thickBot="1" x14ac:dyDescent="0.3">
      <c r="A117" s="95"/>
      <c r="B117" s="99"/>
      <c r="C117" s="141"/>
      <c r="D117" s="142"/>
      <c r="E117" s="114"/>
      <c r="F117" s="70">
        <f t="shared" si="1"/>
        <v>0</v>
      </c>
    </row>
    <row r="118" spans="1:7" ht="15.75" customHeight="1" thickBot="1" x14ac:dyDescent="0.3">
      <c r="A118" s="95"/>
      <c r="B118" s="99"/>
      <c r="C118" s="141"/>
      <c r="D118" s="142"/>
      <c r="E118" s="114"/>
      <c r="F118" s="70">
        <f t="shared" si="1"/>
        <v>0</v>
      </c>
    </row>
    <row r="119" spans="1:7" ht="15.75" customHeight="1" thickBot="1" x14ac:dyDescent="0.3">
      <c r="A119" s="95"/>
      <c r="B119" s="99"/>
      <c r="C119" s="141"/>
      <c r="D119" s="142"/>
      <c r="E119" s="114"/>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C115:D119 E91:E96 A91:B96 E114:E119" name="Range23"/>
    <protectedRange sqref="A89 A112 B112:E113 A120:E123 B90:E90 A97:E99" name="Range24"/>
    <protectedRange sqref="E11:E12" name="Range27"/>
    <protectedRange sqref="D43:E85" name="Range23_1"/>
    <protectedRange sqref="B5:F8" name="Range18"/>
  </protectedRanges>
  <mergeCells count="110">
    <mergeCell ref="D51:E51"/>
    <mergeCell ref="D52:E52"/>
    <mergeCell ref="D53:E53"/>
    <mergeCell ref="D72:E72"/>
    <mergeCell ref="D74:E74"/>
    <mergeCell ref="C96:D96"/>
    <mergeCell ref="D85:E85"/>
    <mergeCell ref="D69:E69"/>
    <mergeCell ref="D70:E70"/>
    <mergeCell ref="D71:E71"/>
    <mergeCell ref="D73:E73"/>
    <mergeCell ref="D63:E63"/>
    <mergeCell ref="D64:E64"/>
    <mergeCell ref="D65:E65"/>
    <mergeCell ref="D66:E66"/>
    <mergeCell ref="D67:E67"/>
    <mergeCell ref="A89:F90"/>
    <mergeCell ref="D68:E68"/>
    <mergeCell ref="C91:D91"/>
    <mergeCell ref="C92:D92"/>
    <mergeCell ref="C93:D93"/>
    <mergeCell ref="D83:E83"/>
    <mergeCell ref="D75:E75"/>
    <mergeCell ref="D77:E77"/>
    <mergeCell ref="D78:E78"/>
    <mergeCell ref="D79:E79"/>
    <mergeCell ref="D81:E81"/>
    <mergeCell ref="F100:F101"/>
    <mergeCell ref="C100:C107"/>
    <mergeCell ref="B100:B101"/>
    <mergeCell ref="D100:E100"/>
    <mergeCell ref="D101:E101"/>
    <mergeCell ref="D102:E102"/>
    <mergeCell ref="D103:E103"/>
    <mergeCell ref="D104:E104"/>
    <mergeCell ref="D105:E105"/>
    <mergeCell ref="D106:E106"/>
    <mergeCell ref="D107:E107"/>
    <mergeCell ref="A1:F1"/>
    <mergeCell ref="A2:F2"/>
    <mergeCell ref="B5:F5"/>
    <mergeCell ref="A31:F31"/>
    <mergeCell ref="B41:B42"/>
    <mergeCell ref="B6:F6"/>
    <mergeCell ref="A30:F30"/>
    <mergeCell ref="A35:F36"/>
    <mergeCell ref="F18:F19"/>
    <mergeCell ref="A39:F40"/>
    <mergeCell ref="F41:F42"/>
    <mergeCell ref="C41:C88"/>
    <mergeCell ref="D86:E86"/>
    <mergeCell ref="B4:D4"/>
    <mergeCell ref="E7:F7"/>
    <mergeCell ref="B11:D11"/>
    <mergeCell ref="D44:E44"/>
    <mergeCell ref="D46:E46"/>
    <mergeCell ref="D48:E48"/>
    <mergeCell ref="D49:E49"/>
    <mergeCell ref="D50:E50"/>
    <mergeCell ref="E8:F8"/>
    <mergeCell ref="D54:E54"/>
    <mergeCell ref="D55:E55"/>
    <mergeCell ref="A134:E134"/>
    <mergeCell ref="A108:E108"/>
    <mergeCell ref="A109:E109"/>
    <mergeCell ref="C124:C130"/>
    <mergeCell ref="D41:E41"/>
    <mergeCell ref="D42:E42"/>
    <mergeCell ref="D47:E47"/>
    <mergeCell ref="A132:E132"/>
    <mergeCell ref="A120:E120"/>
    <mergeCell ref="A112:F113"/>
    <mergeCell ref="A98:F98"/>
    <mergeCell ref="A99:F99"/>
    <mergeCell ref="C114:D114"/>
    <mergeCell ref="C115:D115"/>
    <mergeCell ref="C118:D118"/>
    <mergeCell ref="C119:D119"/>
    <mergeCell ref="A131:E131"/>
    <mergeCell ref="D127:E127"/>
    <mergeCell ref="D128:E128"/>
    <mergeCell ref="D125:E125"/>
    <mergeCell ref="D126:E126"/>
    <mergeCell ref="A111:F111"/>
    <mergeCell ref="D124:E124"/>
    <mergeCell ref="D129:E129"/>
    <mergeCell ref="D130:E130"/>
    <mergeCell ref="C116:D116"/>
    <mergeCell ref="C117:D117"/>
    <mergeCell ref="A122:F123"/>
    <mergeCell ref="A121:F121"/>
    <mergeCell ref="A110:F110"/>
    <mergeCell ref="B10:D10"/>
    <mergeCell ref="E11:F12"/>
    <mergeCell ref="D84:E84"/>
    <mergeCell ref="D58:E58"/>
    <mergeCell ref="D59:E59"/>
    <mergeCell ref="D60:E60"/>
    <mergeCell ref="D61:E61"/>
    <mergeCell ref="D62:E62"/>
    <mergeCell ref="D43:E43"/>
    <mergeCell ref="D45:E45"/>
    <mergeCell ref="D76:E76"/>
    <mergeCell ref="D80:E80"/>
    <mergeCell ref="D82:E82"/>
    <mergeCell ref="D56:E56"/>
    <mergeCell ref="D57:E57"/>
    <mergeCell ref="C94:D94"/>
    <mergeCell ref="C95:D95"/>
    <mergeCell ref="A97:E97"/>
  </mergeCells>
  <phoneticPr fontId="0" type="noConversion"/>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8CF9-550E-4ABD-87A3-881F7EBC2CF2}">
  <dimension ref="A1:O137"/>
  <sheetViews>
    <sheetView zoomScale="130" zoomScaleNormal="130" zoomScaleSheetLayoutView="100" zoomScalePageLayoutView="130" workbookViewId="0">
      <selection activeCell="G17" sqref="G17"/>
    </sheetView>
  </sheetViews>
  <sheetFormatPr defaultColWidth="9.140625" defaultRowHeight="15" x14ac:dyDescent="0.25"/>
  <cols>
    <col min="1" max="1" width="31.5703125" style="2" customWidth="1"/>
    <col min="2" max="2" width="17.42578125" style="2" customWidth="1"/>
    <col min="3" max="3" width="3.28515625" style="2" customWidth="1"/>
    <col min="4" max="4" width="15.85546875" style="2" customWidth="1"/>
    <col min="5" max="5" width="16.5703125" style="2" customWidth="1"/>
    <col min="6" max="6" width="16.42578125" style="2" customWidth="1"/>
    <col min="7" max="7" width="26.42578125" style="4" customWidth="1"/>
    <col min="8" max="16384" width="9.140625" style="7"/>
  </cols>
  <sheetData>
    <row r="1" spans="1:15" s="11" customFormat="1" ht="15.75" x14ac:dyDescent="0.25">
      <c r="A1" s="178" t="s">
        <v>44</v>
      </c>
      <c r="B1" s="179"/>
      <c r="C1" s="179"/>
      <c r="D1" s="179"/>
      <c r="E1" s="179"/>
      <c r="F1" s="179"/>
      <c r="G1" s="2"/>
    </row>
    <row r="2" spans="1:15" ht="49.5" customHeight="1" x14ac:dyDescent="0.25">
      <c r="A2" s="180" t="s">
        <v>47</v>
      </c>
      <c r="B2" s="181"/>
      <c r="C2" s="181"/>
      <c r="D2" s="181"/>
      <c r="E2" s="181"/>
      <c r="F2" s="181"/>
    </row>
    <row r="3" spans="1:15" ht="11.25" customHeight="1" x14ac:dyDescent="0.25">
      <c r="A3" s="20"/>
      <c r="B3" s="8"/>
      <c r="C3" s="21"/>
      <c r="D3" s="21"/>
      <c r="E3" s="21"/>
      <c r="F3" s="8"/>
    </row>
    <row r="4" spans="1:15" s="9" customFormat="1" ht="11.25" x14ac:dyDescent="0.2">
      <c r="A4" s="8" t="s">
        <v>6</v>
      </c>
      <c r="B4" s="182">
        <f>October!B4</f>
        <v>0</v>
      </c>
      <c r="C4" s="183"/>
      <c r="D4" s="183"/>
      <c r="E4" s="12" t="s">
        <v>41</v>
      </c>
      <c r="F4" s="106">
        <f>October!F4</f>
        <v>0</v>
      </c>
      <c r="G4" s="8"/>
    </row>
    <row r="5" spans="1:15" s="9" customFormat="1" ht="11.25" x14ac:dyDescent="0.2">
      <c r="A5" s="8" t="s">
        <v>5</v>
      </c>
      <c r="B5" s="184">
        <f>October!B5</f>
        <v>0</v>
      </c>
      <c r="C5" s="185"/>
      <c r="D5" s="185"/>
      <c r="E5" s="185"/>
      <c r="F5" s="185"/>
      <c r="G5" s="8"/>
      <c r="J5" s="8"/>
    </row>
    <row r="6" spans="1:15" s="9" customFormat="1" ht="11.25" x14ac:dyDescent="0.2">
      <c r="A6" s="8" t="s">
        <v>4</v>
      </c>
      <c r="B6" s="186">
        <f>October!B6</f>
        <v>0</v>
      </c>
      <c r="C6" s="187"/>
      <c r="D6" s="187"/>
      <c r="E6" s="187"/>
      <c r="F6" s="187"/>
      <c r="G6" s="8"/>
    </row>
    <row r="7" spans="1:15" s="9" customFormat="1" ht="12.75" x14ac:dyDescent="0.25">
      <c r="A7" s="8" t="s">
        <v>3</v>
      </c>
      <c r="B7" s="65">
        <f>October!B7</f>
        <v>0</v>
      </c>
      <c r="C7" s="12"/>
      <c r="D7" s="12" t="s">
        <v>9</v>
      </c>
      <c r="E7" s="188">
        <f>October!E7</f>
        <v>0</v>
      </c>
      <c r="F7" s="189"/>
      <c r="G7" s="8"/>
    </row>
    <row r="8" spans="1:15" s="9" customFormat="1" ht="12.75" x14ac:dyDescent="0.25">
      <c r="A8" s="8" t="s">
        <v>7</v>
      </c>
      <c r="B8" s="65" t="s">
        <v>60</v>
      </c>
      <c r="C8" s="12"/>
      <c r="D8" s="12"/>
      <c r="E8" s="188">
        <f>October!E8</f>
        <v>0</v>
      </c>
      <c r="F8" s="189"/>
      <c r="G8" s="8"/>
    </row>
    <row r="9" spans="1:15" s="9" customFormat="1" ht="11.25" x14ac:dyDescent="0.2">
      <c r="A9" s="13"/>
      <c r="B9" s="8"/>
      <c r="C9" s="8"/>
      <c r="D9" s="8"/>
      <c r="E9" s="8"/>
      <c r="F9" s="8"/>
      <c r="G9" s="14"/>
      <c r="H9" s="14"/>
      <c r="I9" s="14"/>
      <c r="J9" s="14"/>
      <c r="K9" s="14"/>
      <c r="L9" s="14"/>
      <c r="M9" s="14"/>
      <c r="N9" s="14"/>
      <c r="O9" s="14"/>
    </row>
    <row r="10" spans="1:15" s="9" customFormat="1" ht="20.85" customHeight="1" x14ac:dyDescent="0.2">
      <c r="A10" s="13" t="s">
        <v>45</v>
      </c>
      <c r="B10" s="190"/>
      <c r="C10" s="190"/>
      <c r="D10" s="190"/>
      <c r="E10" s="59" t="s">
        <v>43</v>
      </c>
      <c r="F10" s="16">
        <f>October!F10</f>
        <v>0</v>
      </c>
      <c r="G10" s="17"/>
      <c r="H10" s="14"/>
      <c r="I10" s="14"/>
      <c r="J10" s="14"/>
      <c r="K10" s="14"/>
      <c r="L10" s="14"/>
      <c r="M10" s="14"/>
      <c r="N10" s="14"/>
      <c r="O10" s="14"/>
    </row>
    <row r="11" spans="1:15" s="9" customFormat="1" ht="12.75" customHeight="1" x14ac:dyDescent="0.2">
      <c r="A11" s="13"/>
      <c r="B11" s="191"/>
      <c r="C11" s="191"/>
      <c r="D11" s="191"/>
      <c r="E11" s="192"/>
      <c r="F11" s="192"/>
      <c r="G11" s="17"/>
      <c r="H11" s="14"/>
      <c r="I11" s="14"/>
      <c r="J11" s="14"/>
      <c r="K11" s="14"/>
      <c r="L11" s="14"/>
      <c r="M11" s="14"/>
      <c r="N11" s="14"/>
      <c r="O11" s="14"/>
    </row>
    <row r="12" spans="1:15" s="9" customFormat="1" ht="12" customHeight="1" thickBot="1" x14ac:dyDescent="0.25">
      <c r="B12" s="58"/>
      <c r="C12" s="58"/>
      <c r="D12" s="58"/>
      <c r="E12" s="192"/>
      <c r="F12" s="192"/>
      <c r="G12" s="17"/>
      <c r="H12" s="14"/>
      <c r="I12" s="14"/>
      <c r="J12" s="14"/>
      <c r="K12" s="14"/>
      <c r="L12" s="14"/>
      <c r="M12" s="14"/>
      <c r="N12" s="14"/>
      <c r="O12" s="14"/>
    </row>
    <row r="13" spans="1:15" s="9" customFormat="1" ht="19.5" thickBot="1" x14ac:dyDescent="0.35">
      <c r="A13" s="111" t="s">
        <v>84</v>
      </c>
      <c r="B13" s="108" t="s">
        <v>82</v>
      </c>
      <c r="C13" s="108"/>
      <c r="D13" s="109">
        <v>2027</v>
      </c>
      <c r="E13" s="15"/>
      <c r="F13" s="85"/>
      <c r="G13" s="17"/>
      <c r="H13" s="14"/>
      <c r="I13" s="14"/>
      <c r="J13" s="14"/>
      <c r="K13" s="14"/>
      <c r="L13" s="14"/>
      <c r="M13" s="14"/>
      <c r="N13" s="14"/>
      <c r="O13" s="14"/>
    </row>
    <row r="14" spans="1:15" s="9" customFormat="1" ht="11.25" x14ac:dyDescent="0.2">
      <c r="A14" s="13"/>
      <c r="B14" s="86"/>
      <c r="C14" s="86"/>
      <c r="D14" s="8"/>
      <c r="E14" s="26"/>
      <c r="F14" s="86"/>
      <c r="G14" s="10"/>
      <c r="H14" s="8"/>
      <c r="I14" s="8"/>
      <c r="J14" s="8"/>
      <c r="K14" s="8"/>
      <c r="L14" s="8"/>
      <c r="M14" s="8"/>
      <c r="N14" s="8"/>
      <c r="O14" s="8"/>
    </row>
    <row r="15" spans="1:15" s="9" customFormat="1" ht="11.25" x14ac:dyDescent="0.2">
      <c r="A15" s="8" t="s">
        <v>25</v>
      </c>
      <c r="B15" s="8"/>
      <c r="C15" s="8"/>
      <c r="D15" s="89"/>
      <c r="E15" s="26"/>
      <c r="F15" s="86"/>
      <c r="G15" s="10"/>
      <c r="H15" s="8"/>
      <c r="I15" s="8"/>
      <c r="J15" s="8"/>
      <c r="K15" s="8"/>
      <c r="L15" s="8"/>
      <c r="M15" s="8"/>
      <c r="N15" s="8"/>
      <c r="O15" s="8"/>
    </row>
    <row r="16" spans="1:15" s="9" customFormat="1" ht="6" customHeight="1" x14ac:dyDescent="0.2">
      <c r="A16" s="8"/>
      <c r="B16" s="8"/>
      <c r="C16" s="8"/>
      <c r="D16" s="8"/>
      <c r="E16" s="8"/>
      <c r="F16" s="8"/>
      <c r="G16" s="10"/>
      <c r="H16" s="8"/>
      <c r="I16" s="8"/>
      <c r="J16" s="8"/>
      <c r="K16" s="8"/>
      <c r="L16" s="8"/>
      <c r="M16" s="8"/>
      <c r="N16" s="8"/>
      <c r="O16" s="8"/>
    </row>
    <row r="17" spans="1:15" s="9" customFormat="1" ht="15.75" x14ac:dyDescent="0.25">
      <c r="A17" s="47" t="s">
        <v>0</v>
      </c>
      <c r="B17" s="1"/>
      <c r="C17" s="1"/>
      <c r="D17" s="1"/>
      <c r="E17" s="1"/>
      <c r="F17" s="1"/>
      <c r="G17" s="10"/>
      <c r="H17" s="8"/>
      <c r="I17" s="8"/>
      <c r="J17" s="8"/>
      <c r="K17" s="8"/>
      <c r="L17" s="8"/>
      <c r="M17" s="8"/>
      <c r="N17" s="8"/>
      <c r="O17" s="8"/>
    </row>
    <row r="18" spans="1:15" s="9" customFormat="1" ht="13.5" customHeight="1" x14ac:dyDescent="0.25">
      <c r="A18" s="46"/>
      <c r="B18" s="56"/>
      <c r="C18" s="56"/>
      <c r="D18" s="56"/>
      <c r="E18" s="56"/>
      <c r="F18" s="193" t="s">
        <v>16</v>
      </c>
      <c r="G18" s="17"/>
      <c r="H18" s="10"/>
      <c r="I18" s="10"/>
      <c r="J18" s="10"/>
      <c r="K18" s="10"/>
      <c r="L18" s="10"/>
      <c r="M18" s="10"/>
      <c r="N18" s="10"/>
      <c r="O18" s="10"/>
    </row>
    <row r="19" spans="1:15" s="9" customFormat="1" ht="24.75" customHeight="1" x14ac:dyDescent="0.2">
      <c r="A19" s="48" t="s">
        <v>46</v>
      </c>
      <c r="B19" s="54" t="s">
        <v>83</v>
      </c>
      <c r="C19" s="54"/>
      <c r="D19" s="55" t="s">
        <v>27</v>
      </c>
      <c r="E19" s="55" t="s">
        <v>19</v>
      </c>
      <c r="F19" s="194"/>
      <c r="G19" s="17"/>
      <c r="H19" s="10"/>
      <c r="I19" s="10"/>
      <c r="J19" s="10"/>
      <c r="K19" s="10"/>
      <c r="L19" s="10"/>
      <c r="M19" s="10"/>
      <c r="N19" s="10"/>
      <c r="O19" s="10"/>
    </row>
    <row r="20" spans="1:15" s="9" customFormat="1" ht="16.5" customHeight="1" x14ac:dyDescent="0.2">
      <c r="A20" s="2" t="s">
        <v>8</v>
      </c>
      <c r="B20" s="27">
        <f>August!E20</f>
        <v>0</v>
      </c>
      <c r="C20" s="28"/>
      <c r="D20" s="28">
        <f>+B86+F86</f>
        <v>0</v>
      </c>
      <c r="E20" s="29">
        <f>+B20+D20</f>
        <v>0</v>
      </c>
      <c r="F20" s="36"/>
      <c r="G20" s="17"/>
      <c r="H20" s="10"/>
      <c r="I20" s="10"/>
      <c r="J20" s="10"/>
      <c r="K20" s="10"/>
      <c r="L20" s="10"/>
      <c r="M20" s="10"/>
      <c r="N20" s="10"/>
      <c r="O20" s="10"/>
    </row>
    <row r="21" spans="1:15" s="9" customFormat="1" ht="16.5" customHeight="1" x14ac:dyDescent="0.2">
      <c r="A21" s="49" t="s">
        <v>24</v>
      </c>
      <c r="B21" s="27">
        <f>August!E21</f>
        <v>0</v>
      </c>
      <c r="C21" s="28"/>
      <c r="D21" s="28">
        <f>+F97</f>
        <v>0</v>
      </c>
      <c r="E21" s="29">
        <f>+B21+D21</f>
        <v>0</v>
      </c>
      <c r="F21" s="36"/>
      <c r="G21" s="17"/>
      <c r="H21" s="10"/>
      <c r="I21" s="10"/>
      <c r="J21" s="10"/>
      <c r="K21" s="10"/>
      <c r="L21" s="10"/>
      <c r="M21" s="10"/>
      <c r="N21" s="10"/>
      <c r="O21" s="10"/>
    </row>
    <row r="22" spans="1:15" s="9" customFormat="1" ht="18" customHeight="1" x14ac:dyDescent="0.2">
      <c r="A22" s="49" t="s">
        <v>23</v>
      </c>
      <c r="B22" s="27">
        <f>August!E22</f>
        <v>0</v>
      </c>
      <c r="C22" s="31"/>
      <c r="D22" s="31">
        <f>+F108</f>
        <v>0</v>
      </c>
      <c r="E22" s="32">
        <f>+B22+D22</f>
        <v>0</v>
      </c>
      <c r="F22" s="36"/>
      <c r="G22" s="17"/>
      <c r="H22" s="10"/>
      <c r="I22" s="10"/>
      <c r="J22" s="10"/>
      <c r="K22" s="10"/>
      <c r="L22" s="10"/>
      <c r="M22" s="10"/>
      <c r="N22" s="10"/>
      <c r="O22" s="10"/>
    </row>
    <row r="23" spans="1:15" s="9" customFormat="1" ht="16.5" customHeight="1" x14ac:dyDescent="0.2">
      <c r="A23" s="50" t="s">
        <v>30</v>
      </c>
      <c r="B23" s="33">
        <f>SUM(B20:B22)</f>
        <v>0</v>
      </c>
      <c r="C23" s="34"/>
      <c r="D23" s="34">
        <f>SUM(D20:D22)</f>
        <v>0</v>
      </c>
      <c r="E23" s="35">
        <f>SUM(B23+D23)</f>
        <v>0</v>
      </c>
      <c r="F23" s="36"/>
      <c r="G23" s="10"/>
      <c r="H23" s="10"/>
      <c r="I23" s="10"/>
      <c r="J23" s="10"/>
      <c r="K23" s="10"/>
      <c r="L23" s="10"/>
      <c r="M23" s="10"/>
      <c r="N23" s="10"/>
      <c r="O23" s="10"/>
    </row>
    <row r="24" spans="1:15" s="9" customFormat="1" ht="17.25" customHeight="1" x14ac:dyDescent="0.2">
      <c r="A24" s="51" t="s">
        <v>29</v>
      </c>
      <c r="B24" s="37"/>
      <c r="C24" s="38"/>
      <c r="D24" s="38"/>
      <c r="E24" s="39"/>
      <c r="F24" s="40"/>
      <c r="G24" s="10"/>
      <c r="H24" s="10"/>
      <c r="I24" s="10"/>
      <c r="J24" s="10"/>
      <c r="K24" s="10"/>
      <c r="L24" s="10"/>
      <c r="M24" s="10"/>
      <c r="N24" s="10"/>
      <c r="O24" s="10"/>
    </row>
    <row r="25" spans="1:15" s="9" customFormat="1" ht="18" customHeight="1" x14ac:dyDescent="0.2">
      <c r="A25" s="49" t="s">
        <v>38</v>
      </c>
      <c r="B25" s="30">
        <f>August!E25</f>
        <v>0</v>
      </c>
      <c r="C25" s="31"/>
      <c r="D25" s="31">
        <f>F120</f>
        <v>0</v>
      </c>
      <c r="E25" s="32">
        <f>+B25+D25</f>
        <v>0</v>
      </c>
      <c r="F25" s="66"/>
      <c r="G25" s="10"/>
      <c r="H25" s="10"/>
      <c r="I25" s="10"/>
      <c r="J25" s="10"/>
      <c r="K25" s="10"/>
      <c r="L25" s="10"/>
      <c r="M25" s="10"/>
      <c r="N25" s="10"/>
      <c r="O25" s="10"/>
    </row>
    <row r="26" spans="1:15" s="9" customFormat="1" ht="15.75" customHeight="1" x14ac:dyDescent="0.2">
      <c r="A26" s="2" t="s">
        <v>22</v>
      </c>
      <c r="B26" s="30">
        <f>August!E26</f>
        <v>0</v>
      </c>
      <c r="C26" s="31"/>
      <c r="D26" s="31">
        <f>F131</f>
        <v>0</v>
      </c>
      <c r="E26" s="41">
        <f>+B26+D26</f>
        <v>0</v>
      </c>
      <c r="F26" s="27"/>
      <c r="G26" s="10"/>
      <c r="H26" s="10"/>
      <c r="I26" s="10"/>
      <c r="J26" s="10"/>
      <c r="K26" s="10"/>
      <c r="L26" s="10"/>
      <c r="M26" s="10"/>
      <c r="N26" s="10"/>
      <c r="O26" s="10"/>
    </row>
    <row r="27" spans="1:15" s="9" customFormat="1" ht="14.25" customHeight="1" x14ac:dyDescent="0.2">
      <c r="A27" s="52" t="s">
        <v>31</v>
      </c>
      <c r="B27" s="42">
        <f>SUM(B25:B26)</f>
        <v>0</v>
      </c>
      <c r="C27" s="43"/>
      <c r="D27" s="43">
        <f>(D25+D26)</f>
        <v>0</v>
      </c>
      <c r="E27" s="44">
        <f>+B27+D27</f>
        <v>0</v>
      </c>
      <c r="F27" s="45">
        <f>(F10*0.1)-(E27)</f>
        <v>0</v>
      </c>
      <c r="G27" s="10"/>
      <c r="H27" s="10"/>
      <c r="I27" s="10"/>
      <c r="J27" s="10"/>
      <c r="K27" s="10"/>
      <c r="L27" s="10"/>
      <c r="M27" s="10"/>
      <c r="N27" s="10"/>
      <c r="O27" s="10"/>
    </row>
    <row r="28" spans="1:15" s="9" customFormat="1" ht="15.75" customHeight="1" x14ac:dyDescent="0.2">
      <c r="A28" s="53" t="s">
        <v>17</v>
      </c>
      <c r="B28" s="27">
        <f>SUM(B23+B27)</f>
        <v>0</v>
      </c>
      <c r="C28" s="28"/>
      <c r="D28" s="28">
        <f>SUM(D23+D27)</f>
        <v>0</v>
      </c>
      <c r="E28" s="28">
        <f>(E23+E27)</f>
        <v>0</v>
      </c>
      <c r="F28" s="27">
        <f>F10-E28</f>
        <v>0</v>
      </c>
      <c r="G28" s="10"/>
      <c r="H28" s="10"/>
      <c r="I28" s="10"/>
      <c r="J28" s="10"/>
      <c r="K28" s="10"/>
      <c r="L28" s="10"/>
      <c r="M28" s="10"/>
      <c r="N28" s="10"/>
      <c r="O28" s="10"/>
    </row>
    <row r="29" spans="1:15" s="9" customFormat="1" ht="13.5" customHeight="1" x14ac:dyDescent="0.2">
      <c r="A29" s="13"/>
      <c r="B29" s="18"/>
      <c r="C29" s="18"/>
      <c r="D29" s="18"/>
      <c r="E29" s="18"/>
      <c r="F29" s="18"/>
      <c r="G29" s="10"/>
      <c r="H29" s="10"/>
      <c r="I29" s="10"/>
      <c r="J29" s="10"/>
      <c r="K29" s="10"/>
      <c r="L29" s="10"/>
      <c r="M29" s="10"/>
      <c r="N29" s="10"/>
      <c r="O29" s="10"/>
    </row>
    <row r="30" spans="1:15" s="19" customFormat="1" ht="48.75" customHeight="1" x14ac:dyDescent="0.2">
      <c r="A30" s="167" t="s">
        <v>42</v>
      </c>
      <c r="B30" s="167"/>
      <c r="C30" s="167"/>
      <c r="D30" s="167"/>
      <c r="E30" s="167"/>
      <c r="F30" s="167"/>
      <c r="G30" s="6"/>
    </row>
    <row r="31" spans="1:15" s="19" customFormat="1" ht="42" customHeight="1" x14ac:dyDescent="0.2">
      <c r="A31" s="167" t="s">
        <v>39</v>
      </c>
      <c r="B31" s="168"/>
      <c r="C31" s="168"/>
      <c r="D31" s="168"/>
      <c r="E31" s="168"/>
      <c r="F31" s="168"/>
      <c r="G31" s="6"/>
    </row>
    <row r="32" spans="1:15" s="11" customFormat="1" ht="14.25" customHeight="1" x14ac:dyDescent="0.2">
      <c r="A32" s="90" t="s">
        <v>14</v>
      </c>
      <c r="B32" s="90"/>
      <c r="C32" s="90"/>
      <c r="D32" s="90"/>
      <c r="E32" s="61" t="s">
        <v>13</v>
      </c>
      <c r="F32" s="62"/>
      <c r="G32" s="2"/>
    </row>
    <row r="33" spans="1:11" s="11" customFormat="1" ht="17.25" customHeight="1" x14ac:dyDescent="0.2">
      <c r="A33" s="90" t="s">
        <v>15</v>
      </c>
      <c r="B33" s="90"/>
      <c r="C33" s="90"/>
      <c r="D33" s="90"/>
      <c r="E33" s="61"/>
      <c r="F33" s="63"/>
      <c r="G33" s="2"/>
    </row>
    <row r="34" spans="1:11" s="11" customFormat="1" ht="17.25" customHeight="1" x14ac:dyDescent="0.2">
      <c r="A34" s="60" t="s">
        <v>85</v>
      </c>
      <c r="B34" s="90" t="s">
        <v>86</v>
      </c>
      <c r="C34" s="90"/>
      <c r="D34" s="90"/>
      <c r="E34" s="61"/>
      <c r="F34" s="63"/>
      <c r="G34" s="2"/>
    </row>
    <row r="35" spans="1:11" s="11" customFormat="1" ht="4.5" customHeight="1" x14ac:dyDescent="0.2">
      <c r="A35" s="169" t="s">
        <v>40</v>
      </c>
      <c r="B35" s="169"/>
      <c r="C35" s="169"/>
      <c r="D35" s="169"/>
      <c r="E35" s="169"/>
      <c r="F35" s="169"/>
      <c r="G35" s="2"/>
    </row>
    <row r="36" spans="1:11" s="11" customFormat="1" ht="12.75" customHeight="1" x14ac:dyDescent="0.2">
      <c r="A36" s="169"/>
      <c r="B36" s="169"/>
      <c r="C36" s="169"/>
      <c r="D36" s="169"/>
      <c r="E36" s="169"/>
      <c r="F36" s="169"/>
      <c r="G36" s="2"/>
    </row>
    <row r="37" spans="1:11" s="11" customFormat="1" ht="12.75" customHeight="1" x14ac:dyDescent="0.2">
      <c r="A37" s="57"/>
      <c r="B37" s="57"/>
      <c r="C37" s="57"/>
      <c r="D37" s="57"/>
      <c r="E37" s="57"/>
      <c r="F37" s="57"/>
      <c r="G37" s="2"/>
    </row>
    <row r="38" spans="1:11" s="11" customFormat="1" ht="6" customHeight="1" thickBot="1" x14ac:dyDescent="0.25">
      <c r="A38" s="57"/>
      <c r="B38" s="57"/>
      <c r="C38" s="57"/>
      <c r="D38" s="57"/>
      <c r="E38" s="57"/>
      <c r="F38" s="57"/>
      <c r="G38" s="2"/>
    </row>
    <row r="39" spans="1:11" s="11" customFormat="1" ht="15.75" customHeight="1" x14ac:dyDescent="0.2">
      <c r="A39" s="131" t="s">
        <v>52</v>
      </c>
      <c r="B39" s="132"/>
      <c r="C39" s="132"/>
      <c r="D39" s="132"/>
      <c r="E39" s="132"/>
      <c r="F39" s="133"/>
      <c r="G39" s="2"/>
    </row>
    <row r="40" spans="1:11" ht="24" customHeight="1" thickBot="1" x14ac:dyDescent="0.3">
      <c r="A40" s="134"/>
      <c r="B40" s="135"/>
      <c r="C40" s="135"/>
      <c r="D40" s="135"/>
      <c r="E40" s="135"/>
      <c r="F40" s="136"/>
      <c r="G40" s="68"/>
    </row>
    <row r="41" spans="1:11" ht="23.25" customHeight="1" x14ac:dyDescent="0.25">
      <c r="A41" s="64" t="s">
        <v>49</v>
      </c>
      <c r="B41" s="170" t="s">
        <v>2</v>
      </c>
      <c r="C41" s="172"/>
      <c r="D41" s="174" t="s">
        <v>50</v>
      </c>
      <c r="E41" s="175"/>
      <c r="F41" s="170" t="s">
        <v>2</v>
      </c>
      <c r="G41" s="7"/>
    </row>
    <row r="42" spans="1:11" ht="17.25" customHeight="1" thickBot="1" x14ac:dyDescent="0.25">
      <c r="A42" s="5" t="s">
        <v>1</v>
      </c>
      <c r="B42" s="171"/>
      <c r="C42" s="172"/>
      <c r="D42" s="176" t="s">
        <v>1</v>
      </c>
      <c r="E42" s="177"/>
      <c r="F42" s="171"/>
      <c r="G42" s="7"/>
    </row>
    <row r="43" spans="1:11" ht="17.25" customHeight="1" thickBot="1" x14ac:dyDescent="0.25">
      <c r="A43" s="92"/>
      <c r="B43" s="93"/>
      <c r="C43" s="172"/>
      <c r="D43" s="152"/>
      <c r="E43" s="153"/>
      <c r="F43" s="93" t="s">
        <v>60</v>
      </c>
      <c r="G43" s="7"/>
    </row>
    <row r="44" spans="1:11" ht="17.25" customHeight="1" thickBot="1" x14ac:dyDescent="0.25">
      <c r="A44" s="92"/>
      <c r="B44" s="93"/>
      <c r="C44" s="172"/>
      <c r="D44" s="152"/>
      <c r="E44" s="153"/>
      <c r="F44" s="93"/>
      <c r="G44" s="7"/>
    </row>
    <row r="45" spans="1:11" ht="15.75" customHeight="1" thickBot="1" x14ac:dyDescent="0.25">
      <c r="A45" s="94"/>
      <c r="B45" s="93"/>
      <c r="C45" s="172"/>
      <c r="D45" s="152"/>
      <c r="E45" s="153"/>
      <c r="F45" s="96"/>
      <c r="G45" s="67"/>
      <c r="H45" s="67"/>
      <c r="I45" s="67"/>
      <c r="J45" s="67"/>
      <c r="K45" s="67"/>
    </row>
    <row r="46" spans="1:11" ht="15.75" customHeight="1" thickBot="1" x14ac:dyDescent="0.25">
      <c r="A46" s="94"/>
      <c r="B46" s="93"/>
      <c r="C46" s="172"/>
      <c r="D46" s="152"/>
      <c r="E46" s="153"/>
      <c r="F46" s="96"/>
      <c r="G46" s="67"/>
      <c r="H46" s="67"/>
      <c r="I46" s="67"/>
      <c r="J46" s="67"/>
      <c r="K46" s="67"/>
    </row>
    <row r="47" spans="1:11" ht="15.75" customHeight="1" thickBot="1" x14ac:dyDescent="0.25">
      <c r="A47" s="95"/>
      <c r="B47" s="93"/>
      <c r="C47" s="172"/>
      <c r="D47" s="152"/>
      <c r="E47" s="153"/>
      <c r="F47" s="96"/>
      <c r="G47" s="67"/>
      <c r="H47" s="67"/>
      <c r="I47" s="67"/>
      <c r="J47" s="67"/>
      <c r="K47" s="67"/>
    </row>
    <row r="48" spans="1:11" ht="15.75" customHeight="1" thickBot="1" x14ac:dyDescent="0.25">
      <c r="A48" s="95"/>
      <c r="B48" s="93"/>
      <c r="C48" s="172"/>
      <c r="D48" s="152"/>
      <c r="E48" s="153"/>
      <c r="F48" s="96"/>
      <c r="G48" s="67"/>
      <c r="H48" s="67"/>
      <c r="I48" s="67"/>
      <c r="J48" s="67"/>
      <c r="K48" s="67"/>
    </row>
    <row r="49" spans="1:11" ht="15.75" customHeight="1" thickBot="1" x14ac:dyDescent="0.25">
      <c r="A49" s="95"/>
      <c r="B49" s="93"/>
      <c r="C49" s="172"/>
      <c r="D49" s="152"/>
      <c r="E49" s="153"/>
      <c r="F49" s="96"/>
      <c r="G49" s="67"/>
      <c r="H49" s="67"/>
      <c r="I49" s="67"/>
      <c r="J49" s="67"/>
      <c r="K49" s="67"/>
    </row>
    <row r="50" spans="1:11" ht="15.75" customHeight="1" thickBot="1" x14ac:dyDescent="0.25">
      <c r="A50" s="95"/>
      <c r="B50" s="93"/>
      <c r="C50" s="172"/>
      <c r="D50" s="152"/>
      <c r="E50" s="153"/>
      <c r="F50" s="96"/>
      <c r="G50" s="67"/>
      <c r="H50" s="67"/>
      <c r="I50" s="67"/>
      <c r="J50" s="67"/>
      <c r="K50" s="67"/>
    </row>
    <row r="51" spans="1:11" ht="15.75" customHeight="1" thickBot="1" x14ac:dyDescent="0.25">
      <c r="A51" s="95"/>
      <c r="B51" s="93"/>
      <c r="C51" s="172"/>
      <c r="D51" s="152"/>
      <c r="E51" s="153"/>
      <c r="F51" s="96"/>
      <c r="G51" s="67"/>
      <c r="H51" s="67"/>
      <c r="I51" s="67"/>
      <c r="J51" s="67"/>
      <c r="K51" s="67"/>
    </row>
    <row r="52" spans="1:11" ht="15.75" customHeight="1" thickBot="1" x14ac:dyDescent="0.25">
      <c r="A52" s="95"/>
      <c r="B52" s="93"/>
      <c r="C52" s="172"/>
      <c r="D52" s="152"/>
      <c r="E52" s="153"/>
      <c r="F52" s="96"/>
      <c r="G52" s="67"/>
      <c r="H52" s="67"/>
      <c r="I52" s="67"/>
      <c r="J52" s="67"/>
      <c r="K52" s="67"/>
    </row>
    <row r="53" spans="1:11" ht="15.75" customHeight="1" thickBot="1" x14ac:dyDescent="0.25">
      <c r="A53" s="95"/>
      <c r="B53" s="93"/>
      <c r="C53" s="172"/>
      <c r="D53" s="152"/>
      <c r="E53" s="153"/>
      <c r="F53" s="96"/>
      <c r="G53" s="67"/>
      <c r="H53" s="67"/>
      <c r="I53" s="67"/>
      <c r="J53" s="67"/>
      <c r="K53" s="67"/>
    </row>
    <row r="54" spans="1:11" ht="15.75" customHeight="1" thickBot="1" x14ac:dyDescent="0.25">
      <c r="A54" s="95"/>
      <c r="B54" s="93"/>
      <c r="C54" s="172"/>
      <c r="D54" s="152"/>
      <c r="E54" s="153"/>
      <c r="F54" s="96"/>
      <c r="G54" s="7"/>
    </row>
    <row r="55" spans="1:11" ht="15.75" customHeight="1" thickBot="1" x14ac:dyDescent="0.25">
      <c r="A55" s="95"/>
      <c r="B55" s="93"/>
      <c r="C55" s="172"/>
      <c r="D55" s="152"/>
      <c r="E55" s="153"/>
      <c r="F55" s="96"/>
      <c r="G55" s="7"/>
    </row>
    <row r="56" spans="1:11" ht="15.75" customHeight="1" thickBot="1" x14ac:dyDescent="0.25">
      <c r="A56" s="95"/>
      <c r="B56" s="93"/>
      <c r="C56" s="172"/>
      <c r="D56" s="152"/>
      <c r="E56" s="153"/>
      <c r="F56" s="96"/>
      <c r="G56" s="7"/>
    </row>
    <row r="57" spans="1:11" ht="15.75" customHeight="1" thickBot="1" x14ac:dyDescent="0.25">
      <c r="A57" s="95"/>
      <c r="B57" s="93"/>
      <c r="C57" s="172"/>
      <c r="D57" s="152"/>
      <c r="E57" s="153"/>
      <c r="F57" s="96"/>
      <c r="G57" s="7"/>
    </row>
    <row r="58" spans="1:11" ht="15.75" customHeight="1" thickBot="1" x14ac:dyDescent="0.25">
      <c r="A58" s="95"/>
      <c r="B58" s="93"/>
      <c r="C58" s="172"/>
      <c r="D58" s="152"/>
      <c r="E58" s="153"/>
      <c r="F58" s="96"/>
      <c r="G58" s="7"/>
    </row>
    <row r="59" spans="1:11" ht="15.75" customHeight="1" thickBot="1" x14ac:dyDescent="0.25">
      <c r="A59" s="95"/>
      <c r="B59" s="93"/>
      <c r="C59" s="172"/>
      <c r="D59" s="152"/>
      <c r="E59" s="153"/>
      <c r="F59" s="96"/>
      <c r="G59" s="7"/>
    </row>
    <row r="60" spans="1:11" ht="15.75" customHeight="1" thickBot="1" x14ac:dyDescent="0.25">
      <c r="A60" s="95"/>
      <c r="B60" s="93"/>
      <c r="C60" s="172"/>
      <c r="D60" s="152"/>
      <c r="E60" s="153"/>
      <c r="F60" s="96"/>
      <c r="G60" s="7"/>
    </row>
    <row r="61" spans="1:11" ht="15.75" customHeight="1" thickBot="1" x14ac:dyDescent="0.25">
      <c r="A61" s="95"/>
      <c r="B61" s="93"/>
      <c r="C61" s="172"/>
      <c r="D61" s="152"/>
      <c r="E61" s="153"/>
      <c r="F61" s="96"/>
      <c r="G61" s="7"/>
    </row>
    <row r="62" spans="1:11" ht="15.75" customHeight="1" thickBot="1" x14ac:dyDescent="0.25">
      <c r="A62" s="95"/>
      <c r="B62" s="93"/>
      <c r="C62" s="172"/>
      <c r="D62" s="152"/>
      <c r="E62" s="153"/>
      <c r="F62" s="96"/>
      <c r="G62" s="7"/>
    </row>
    <row r="63" spans="1:11" ht="15.75" customHeight="1" thickBot="1" x14ac:dyDescent="0.25">
      <c r="A63" s="95"/>
      <c r="B63" s="93"/>
      <c r="C63" s="172"/>
      <c r="D63" s="152"/>
      <c r="E63" s="153"/>
      <c r="F63" s="96"/>
      <c r="G63" s="7"/>
    </row>
    <row r="64" spans="1:11" ht="15.75" customHeight="1" thickBot="1" x14ac:dyDescent="0.25">
      <c r="A64" s="95"/>
      <c r="B64" s="93"/>
      <c r="C64" s="172"/>
      <c r="D64" s="152"/>
      <c r="E64" s="153"/>
      <c r="F64" s="96"/>
      <c r="G64" s="7"/>
    </row>
    <row r="65" spans="1:7" ht="15.75" customHeight="1" thickBot="1" x14ac:dyDescent="0.25">
      <c r="A65" s="95"/>
      <c r="B65" s="93"/>
      <c r="C65" s="172"/>
      <c r="D65" s="152"/>
      <c r="E65" s="153"/>
      <c r="F65" s="96"/>
      <c r="G65" s="7"/>
    </row>
    <row r="66" spans="1:7" ht="15.75" customHeight="1" thickBot="1" x14ac:dyDescent="0.25">
      <c r="A66" s="95"/>
      <c r="B66" s="93"/>
      <c r="C66" s="172"/>
      <c r="D66" s="152"/>
      <c r="E66" s="153"/>
      <c r="F66" s="96"/>
      <c r="G66" s="7"/>
    </row>
    <row r="67" spans="1:7" ht="15.75" customHeight="1" thickBot="1" x14ac:dyDescent="0.25">
      <c r="A67" s="95"/>
      <c r="B67" s="93"/>
      <c r="C67" s="172"/>
      <c r="D67" s="152"/>
      <c r="E67" s="153"/>
      <c r="F67" s="96"/>
      <c r="G67" s="7"/>
    </row>
    <row r="68" spans="1:7" ht="15.75" customHeight="1" thickBot="1" x14ac:dyDescent="0.25">
      <c r="A68" s="95"/>
      <c r="B68" s="93"/>
      <c r="C68" s="172"/>
      <c r="D68" s="152"/>
      <c r="E68" s="153"/>
      <c r="F68" s="96"/>
      <c r="G68" s="7"/>
    </row>
    <row r="69" spans="1:7" ht="15.75" customHeight="1" thickBot="1" x14ac:dyDescent="0.3">
      <c r="A69" s="97"/>
      <c r="B69" s="98"/>
      <c r="C69" s="172"/>
      <c r="D69" s="152"/>
      <c r="E69" s="153"/>
      <c r="F69" s="98"/>
    </row>
    <row r="70" spans="1:7" ht="15.75" customHeight="1" thickBot="1" x14ac:dyDescent="0.3">
      <c r="A70" s="97"/>
      <c r="B70" s="98"/>
      <c r="C70" s="172"/>
      <c r="D70" s="152"/>
      <c r="E70" s="153"/>
      <c r="F70" s="98"/>
    </row>
    <row r="71" spans="1:7" ht="15" customHeight="1" thickBot="1" x14ac:dyDescent="0.25">
      <c r="A71" s="97"/>
      <c r="B71" s="98"/>
      <c r="C71" s="172"/>
      <c r="D71" s="152"/>
      <c r="E71" s="153"/>
      <c r="F71" s="98"/>
      <c r="G71" s="7"/>
    </row>
    <row r="72" spans="1:7" ht="15" customHeight="1" thickBot="1" x14ac:dyDescent="0.25">
      <c r="A72" s="97"/>
      <c r="B72" s="98"/>
      <c r="C72" s="172"/>
      <c r="D72" s="152"/>
      <c r="E72" s="153"/>
      <c r="F72" s="98"/>
      <c r="G72" s="7"/>
    </row>
    <row r="73" spans="1:7" ht="16.5" thickBot="1" x14ac:dyDescent="0.25">
      <c r="A73" s="97"/>
      <c r="B73" s="98"/>
      <c r="C73" s="172"/>
      <c r="D73" s="152"/>
      <c r="E73" s="153"/>
      <c r="F73" s="98"/>
      <c r="G73" s="7"/>
    </row>
    <row r="74" spans="1:7" ht="16.5" thickBot="1" x14ac:dyDescent="0.25">
      <c r="A74" s="97"/>
      <c r="B74" s="98"/>
      <c r="C74" s="172"/>
      <c r="D74" s="152"/>
      <c r="E74" s="153"/>
      <c r="F74" s="98"/>
      <c r="G74" s="7"/>
    </row>
    <row r="75" spans="1:7" ht="16.5" thickBot="1" x14ac:dyDescent="0.25">
      <c r="A75" s="97"/>
      <c r="B75" s="98"/>
      <c r="C75" s="172"/>
      <c r="D75" s="152"/>
      <c r="E75" s="153"/>
      <c r="F75" s="98"/>
      <c r="G75" s="7"/>
    </row>
    <row r="76" spans="1:7" ht="16.5" thickBot="1" x14ac:dyDescent="0.25">
      <c r="A76" s="97"/>
      <c r="B76" s="98"/>
      <c r="C76" s="172"/>
      <c r="D76" s="152"/>
      <c r="E76" s="153"/>
      <c r="F76" s="98"/>
      <c r="G76" s="7"/>
    </row>
    <row r="77" spans="1:7" ht="16.5" thickBot="1" x14ac:dyDescent="0.25">
      <c r="A77" s="97"/>
      <c r="B77" s="98"/>
      <c r="C77" s="172"/>
      <c r="D77" s="152"/>
      <c r="E77" s="153"/>
      <c r="F77" s="98"/>
      <c r="G77" s="7"/>
    </row>
    <row r="78" spans="1:7" ht="16.5" thickBot="1" x14ac:dyDescent="0.25">
      <c r="A78" s="97"/>
      <c r="B78" s="98"/>
      <c r="C78" s="172"/>
      <c r="D78" s="152"/>
      <c r="E78" s="153"/>
      <c r="F78" s="98"/>
      <c r="G78" s="7"/>
    </row>
    <row r="79" spans="1:7" ht="16.5" thickBot="1" x14ac:dyDescent="0.25">
      <c r="A79" s="97"/>
      <c r="B79" s="98"/>
      <c r="C79" s="172"/>
      <c r="D79" s="152"/>
      <c r="E79" s="153"/>
      <c r="F79" s="98"/>
      <c r="G79" s="7"/>
    </row>
    <row r="80" spans="1:7" ht="15.75" customHeight="1" thickBot="1" x14ac:dyDescent="0.25">
      <c r="A80" s="97"/>
      <c r="B80" s="98"/>
      <c r="C80" s="172"/>
      <c r="D80" s="152"/>
      <c r="E80" s="153"/>
      <c r="F80" s="98"/>
      <c r="G80" s="7"/>
    </row>
    <row r="81" spans="1:7" ht="15.75" customHeight="1" thickBot="1" x14ac:dyDescent="0.25">
      <c r="A81" s="97"/>
      <c r="B81" s="98"/>
      <c r="C81" s="172"/>
      <c r="D81" s="152"/>
      <c r="E81" s="153"/>
      <c r="F81" s="98"/>
      <c r="G81" s="7"/>
    </row>
    <row r="82" spans="1:7" ht="15.75" customHeight="1" thickBot="1" x14ac:dyDescent="0.25">
      <c r="A82" s="97"/>
      <c r="B82" s="98"/>
      <c r="C82" s="172"/>
      <c r="D82" s="152"/>
      <c r="E82" s="153"/>
      <c r="F82" s="98"/>
      <c r="G82" s="7"/>
    </row>
    <row r="83" spans="1:7" ht="15.75" customHeight="1" thickBot="1" x14ac:dyDescent="0.25">
      <c r="A83" s="97"/>
      <c r="B83" s="98"/>
      <c r="C83" s="172"/>
      <c r="D83" s="152"/>
      <c r="E83" s="153"/>
      <c r="F83" s="98"/>
      <c r="G83" s="7"/>
    </row>
    <row r="84" spans="1:7" ht="15.75" customHeight="1" thickBot="1" x14ac:dyDescent="0.25">
      <c r="A84" s="97"/>
      <c r="B84" s="98"/>
      <c r="C84" s="172"/>
      <c r="D84" s="152"/>
      <c r="E84" s="153"/>
      <c r="F84" s="98"/>
      <c r="G84" s="7"/>
    </row>
    <row r="85" spans="1:7" ht="15.75" customHeight="1" thickBot="1" x14ac:dyDescent="0.25">
      <c r="A85" s="97"/>
      <c r="B85" s="98"/>
      <c r="C85" s="172"/>
      <c r="D85" s="152"/>
      <c r="E85" s="153"/>
      <c r="F85" s="98"/>
      <c r="G85" s="7"/>
    </row>
    <row r="86" spans="1:7" ht="28.5" customHeight="1" thickBot="1" x14ac:dyDescent="0.3">
      <c r="A86" s="71" t="s">
        <v>58</v>
      </c>
      <c r="B86" s="73">
        <f>SUM(B43:B85)</f>
        <v>0</v>
      </c>
      <c r="C86" s="172"/>
      <c r="D86" s="165" t="s">
        <v>59</v>
      </c>
      <c r="E86" s="166"/>
      <c r="F86" s="73">
        <f>SUM(F43:F85)</f>
        <v>0</v>
      </c>
      <c r="G86" s="7"/>
    </row>
    <row r="87" spans="1:7" ht="15.75" customHeight="1" x14ac:dyDescent="0.2">
      <c r="A87" s="3"/>
      <c r="B87" s="69"/>
      <c r="C87" s="173"/>
      <c r="D87" s="25"/>
      <c r="E87" s="25"/>
      <c r="F87" s="69"/>
      <c r="G87" s="7"/>
    </row>
    <row r="88" spans="1:7" ht="15.75" customHeight="1" thickBot="1" x14ac:dyDescent="0.25">
      <c r="A88" s="3"/>
      <c r="B88" s="69"/>
      <c r="C88" s="173"/>
      <c r="D88" s="25"/>
      <c r="E88" s="25"/>
      <c r="F88" s="69"/>
      <c r="G88" s="7"/>
    </row>
    <row r="89" spans="1:7" ht="18" customHeight="1" x14ac:dyDescent="0.2">
      <c r="A89" s="131" t="s">
        <v>54</v>
      </c>
      <c r="B89" s="132"/>
      <c r="C89" s="132"/>
      <c r="D89" s="132"/>
      <c r="E89" s="132"/>
      <c r="F89" s="133"/>
      <c r="G89" s="7"/>
    </row>
    <row r="90" spans="1:7" ht="18" customHeight="1" thickBot="1" x14ac:dyDescent="0.3">
      <c r="A90" s="134"/>
      <c r="B90" s="135"/>
      <c r="C90" s="135"/>
      <c r="D90" s="135"/>
      <c r="E90" s="135"/>
      <c r="F90" s="136"/>
    </row>
    <row r="91" spans="1:7" ht="16.5" customHeight="1" thickBot="1" x14ac:dyDescent="0.3">
      <c r="A91" s="24" t="s">
        <v>32</v>
      </c>
      <c r="B91" s="22" t="s">
        <v>34</v>
      </c>
      <c r="C91" s="150" t="s">
        <v>33</v>
      </c>
      <c r="D91" s="151"/>
      <c r="E91" s="22" t="s">
        <v>35</v>
      </c>
      <c r="F91" s="23" t="s">
        <v>2</v>
      </c>
    </row>
    <row r="92" spans="1:7" ht="15.75" customHeight="1" thickBot="1" x14ac:dyDescent="0.3">
      <c r="A92" s="95"/>
      <c r="B92" s="99"/>
      <c r="C92" s="141"/>
      <c r="D92" s="142"/>
      <c r="E92" s="114"/>
      <c r="F92" s="70">
        <f>(B92*C92)+(B92*C92*E92)</f>
        <v>0</v>
      </c>
    </row>
    <row r="93" spans="1:7" ht="15.75" customHeight="1" thickBot="1" x14ac:dyDescent="0.3">
      <c r="A93" s="95"/>
      <c r="B93" s="99"/>
      <c r="C93" s="141"/>
      <c r="D93" s="142"/>
      <c r="E93" s="114"/>
      <c r="F93" s="70">
        <f t="shared" ref="F93:F96" si="0">(B93*C93)+(B93*C93*E93)</f>
        <v>0</v>
      </c>
    </row>
    <row r="94" spans="1:7" ht="15.75" customHeight="1" thickBot="1" x14ac:dyDescent="0.3">
      <c r="A94" s="95"/>
      <c r="B94" s="99"/>
      <c r="C94" s="141"/>
      <c r="D94" s="142"/>
      <c r="E94" s="114"/>
      <c r="F94" s="70">
        <f t="shared" si="0"/>
        <v>0</v>
      </c>
    </row>
    <row r="95" spans="1:7" ht="15.75" customHeight="1" thickBot="1" x14ac:dyDescent="0.3">
      <c r="A95" s="95"/>
      <c r="B95" s="99"/>
      <c r="C95" s="141"/>
      <c r="D95" s="142"/>
      <c r="E95" s="114"/>
      <c r="F95" s="70">
        <f t="shared" si="0"/>
        <v>0</v>
      </c>
    </row>
    <row r="96" spans="1:7" ht="15.75" customHeight="1" thickBot="1" x14ac:dyDescent="0.3">
      <c r="A96" s="95"/>
      <c r="B96" s="99"/>
      <c r="C96" s="141"/>
      <c r="D96" s="142"/>
      <c r="E96" s="114"/>
      <c r="F96" s="70">
        <f t="shared" si="0"/>
        <v>0</v>
      </c>
    </row>
    <row r="97" spans="1:7" ht="15.75" customHeight="1" thickBot="1" x14ac:dyDescent="0.3">
      <c r="A97" s="127" t="s">
        <v>20</v>
      </c>
      <c r="B97" s="128"/>
      <c r="C97" s="128"/>
      <c r="D97" s="128"/>
      <c r="E97" s="129"/>
      <c r="F97" s="74">
        <f>SUM(F92:F96)</f>
        <v>0</v>
      </c>
    </row>
    <row r="98" spans="1:7" ht="15.75" customHeight="1" thickBot="1" x14ac:dyDescent="0.3">
      <c r="A98" s="130"/>
      <c r="B98" s="130"/>
      <c r="C98" s="130"/>
      <c r="D98" s="130"/>
      <c r="E98" s="130"/>
      <c r="F98" s="130"/>
    </row>
    <row r="99" spans="1:7" ht="33" customHeight="1" thickBot="1" x14ac:dyDescent="0.3">
      <c r="A99" s="134" t="s">
        <v>51</v>
      </c>
      <c r="B99" s="135"/>
      <c r="C99" s="135"/>
      <c r="D99" s="135"/>
      <c r="E99" s="135"/>
      <c r="F99" s="136"/>
    </row>
    <row r="100" spans="1:7" ht="15.75" customHeight="1" thickBot="1" x14ac:dyDescent="0.3">
      <c r="A100" s="80" t="s">
        <v>57</v>
      </c>
      <c r="B100" s="154" t="s">
        <v>2</v>
      </c>
      <c r="C100" s="156"/>
      <c r="D100" s="159" t="s">
        <v>57</v>
      </c>
      <c r="E100" s="160"/>
      <c r="F100" s="161" t="s">
        <v>2</v>
      </c>
    </row>
    <row r="101" spans="1:7" ht="15.75" customHeight="1" thickBot="1" x14ac:dyDescent="0.3">
      <c r="A101" s="5" t="s">
        <v>1</v>
      </c>
      <c r="B101" s="155"/>
      <c r="C101" s="157"/>
      <c r="D101" s="163" t="s">
        <v>1</v>
      </c>
      <c r="E101" s="164"/>
      <c r="F101" s="162"/>
    </row>
    <row r="102" spans="1:7" ht="15.75" customHeight="1" thickBot="1" x14ac:dyDescent="0.3">
      <c r="A102" s="101"/>
      <c r="B102" s="102"/>
      <c r="C102" s="157"/>
      <c r="D102" s="143" t="s">
        <v>60</v>
      </c>
      <c r="E102" s="144"/>
      <c r="F102" s="102"/>
      <c r="G102" s="7"/>
    </row>
    <row r="103" spans="1:7" ht="15.75" customHeight="1" thickBot="1" x14ac:dyDescent="0.3">
      <c r="A103" s="101"/>
      <c r="B103" s="102"/>
      <c r="C103" s="157"/>
      <c r="D103" s="143"/>
      <c r="E103" s="144"/>
      <c r="F103" s="102"/>
      <c r="G103" s="7"/>
    </row>
    <row r="104" spans="1:7" ht="15.75" customHeight="1" thickBot="1" x14ac:dyDescent="0.3">
      <c r="A104" s="101"/>
      <c r="B104" s="102"/>
      <c r="C104" s="157"/>
      <c r="D104" s="143"/>
      <c r="E104" s="144"/>
      <c r="F104" s="102"/>
      <c r="G104" s="7"/>
    </row>
    <row r="105" spans="1:7" ht="15.75" customHeight="1" thickBot="1" x14ac:dyDescent="0.3">
      <c r="A105" s="101"/>
      <c r="B105" s="102"/>
      <c r="C105" s="157"/>
      <c r="D105" s="143"/>
      <c r="E105" s="144"/>
      <c r="F105" s="102"/>
      <c r="G105" s="7"/>
    </row>
    <row r="106" spans="1:7" ht="15.75" customHeight="1" thickBot="1" x14ac:dyDescent="0.3">
      <c r="A106" s="101"/>
      <c r="B106" s="102"/>
      <c r="C106" s="157"/>
      <c r="D106" s="143"/>
      <c r="E106" s="144"/>
      <c r="F106" s="102"/>
      <c r="G106" s="7"/>
    </row>
    <row r="107" spans="1:7" ht="15.75" customHeight="1" thickBot="1" x14ac:dyDescent="0.3">
      <c r="A107" s="101"/>
      <c r="B107" s="102"/>
      <c r="C107" s="158"/>
      <c r="D107" s="143"/>
      <c r="E107" s="144"/>
      <c r="F107" s="102"/>
      <c r="G107" s="7"/>
    </row>
    <row r="108" spans="1:7" ht="15.75" customHeight="1" thickBot="1" x14ac:dyDescent="0.3">
      <c r="A108" s="127" t="s">
        <v>12</v>
      </c>
      <c r="B108" s="128"/>
      <c r="C108" s="128"/>
      <c r="D108" s="128"/>
      <c r="E108" s="129"/>
      <c r="F108" s="72">
        <f>SUM(B102:B107,F102:F107)</f>
        <v>0</v>
      </c>
      <c r="G108" s="7"/>
    </row>
    <row r="109" spans="1:7" ht="15.75" customHeight="1" thickBot="1" x14ac:dyDescent="0.3">
      <c r="A109" s="145" t="s">
        <v>10</v>
      </c>
      <c r="B109" s="146"/>
      <c r="C109" s="146"/>
      <c r="D109" s="146"/>
      <c r="E109" s="147"/>
      <c r="F109" s="76">
        <f>(B86+F86+F97+F108)</f>
        <v>0</v>
      </c>
      <c r="G109" s="7"/>
    </row>
    <row r="110" spans="1:7" ht="15.75" customHeight="1" x14ac:dyDescent="0.2">
      <c r="A110" s="148"/>
      <c r="B110" s="148"/>
      <c r="C110" s="148"/>
      <c r="D110" s="148"/>
      <c r="E110" s="148"/>
      <c r="F110" s="148"/>
      <c r="G110" s="7"/>
    </row>
    <row r="111" spans="1:7" ht="15.75" customHeight="1" thickBot="1" x14ac:dyDescent="0.3">
      <c r="A111" s="149" t="s">
        <v>56</v>
      </c>
      <c r="B111" s="149"/>
      <c r="C111" s="149"/>
      <c r="D111" s="149"/>
      <c r="E111" s="149"/>
      <c r="F111" s="149"/>
    </row>
    <row r="112" spans="1:7" ht="21" customHeight="1" x14ac:dyDescent="0.25">
      <c r="A112" s="131" t="s">
        <v>53</v>
      </c>
      <c r="B112" s="132"/>
      <c r="C112" s="132"/>
      <c r="D112" s="132"/>
      <c r="E112" s="132"/>
      <c r="F112" s="133"/>
    </row>
    <row r="113" spans="1:7" ht="21" customHeight="1" thickBot="1" x14ac:dyDescent="0.3">
      <c r="A113" s="134"/>
      <c r="B113" s="135"/>
      <c r="C113" s="135"/>
      <c r="D113" s="135"/>
      <c r="E113" s="135"/>
      <c r="F113" s="136"/>
    </row>
    <row r="114" spans="1:7" ht="15.75" customHeight="1" thickBot="1" x14ac:dyDescent="0.3">
      <c r="A114" s="24" t="s">
        <v>32</v>
      </c>
      <c r="B114" s="22" t="s">
        <v>34</v>
      </c>
      <c r="C114" s="150" t="s">
        <v>33</v>
      </c>
      <c r="D114" s="151"/>
      <c r="E114" s="22" t="s">
        <v>35</v>
      </c>
      <c r="F114" s="23" t="s">
        <v>2</v>
      </c>
    </row>
    <row r="115" spans="1:7" ht="15.75" customHeight="1" thickBot="1" x14ac:dyDescent="0.3">
      <c r="A115" s="95"/>
      <c r="B115" s="99"/>
      <c r="C115" s="141"/>
      <c r="D115" s="142"/>
      <c r="E115" s="100"/>
      <c r="F115" s="70">
        <f>(B115*C115)+(B115*C115*E115)</f>
        <v>0</v>
      </c>
    </row>
    <row r="116" spans="1:7" ht="15.75" customHeight="1" thickBot="1" x14ac:dyDescent="0.3">
      <c r="A116" s="95"/>
      <c r="B116" s="99"/>
      <c r="C116" s="141"/>
      <c r="D116" s="142"/>
      <c r="E116" s="100"/>
      <c r="F116" s="70">
        <f t="shared" ref="F116:F119" si="1">(B116*C116)+(B116*C116*E116)</f>
        <v>0</v>
      </c>
    </row>
    <row r="117" spans="1:7" ht="15.75" customHeight="1" thickBot="1" x14ac:dyDescent="0.3">
      <c r="A117" s="95"/>
      <c r="B117" s="99"/>
      <c r="C117" s="141"/>
      <c r="D117" s="142"/>
      <c r="E117" s="100"/>
      <c r="F117" s="70">
        <f t="shared" si="1"/>
        <v>0</v>
      </c>
    </row>
    <row r="118" spans="1:7" ht="15.75" customHeight="1" thickBot="1" x14ac:dyDescent="0.3">
      <c r="A118" s="95"/>
      <c r="B118" s="99"/>
      <c r="C118" s="141"/>
      <c r="D118" s="142"/>
      <c r="E118" s="100"/>
      <c r="F118" s="70">
        <f t="shared" si="1"/>
        <v>0</v>
      </c>
    </row>
    <row r="119" spans="1:7" ht="15.75" customHeight="1" thickBot="1" x14ac:dyDescent="0.3">
      <c r="A119" s="95"/>
      <c r="B119" s="99"/>
      <c r="C119" s="141"/>
      <c r="D119" s="142"/>
      <c r="E119" s="100"/>
      <c r="F119" s="70">
        <f t="shared" si="1"/>
        <v>0</v>
      </c>
    </row>
    <row r="120" spans="1:7" ht="15.75" customHeight="1" thickBot="1" x14ac:dyDescent="0.3">
      <c r="A120" s="127" t="s">
        <v>36</v>
      </c>
      <c r="B120" s="128"/>
      <c r="C120" s="128"/>
      <c r="D120" s="128"/>
      <c r="E120" s="129"/>
      <c r="F120" s="74">
        <f>SUM(F115:F119)</f>
        <v>0</v>
      </c>
    </row>
    <row r="121" spans="1:7" ht="15.75" customHeight="1" thickBot="1" x14ac:dyDescent="0.3">
      <c r="A121" s="130"/>
      <c r="B121" s="130"/>
      <c r="C121" s="130"/>
      <c r="D121" s="130"/>
      <c r="E121" s="130"/>
      <c r="F121" s="130"/>
    </row>
    <row r="122" spans="1:7" ht="15.75" customHeight="1" x14ac:dyDescent="0.25">
      <c r="A122" s="131" t="s">
        <v>55</v>
      </c>
      <c r="B122" s="132"/>
      <c r="C122" s="132"/>
      <c r="D122" s="132"/>
      <c r="E122" s="132"/>
      <c r="F122" s="133"/>
    </row>
    <row r="123" spans="1:7" ht="27" customHeight="1" thickBot="1" x14ac:dyDescent="0.3">
      <c r="A123" s="134"/>
      <c r="B123" s="135"/>
      <c r="C123" s="135"/>
      <c r="D123" s="135"/>
      <c r="E123" s="135"/>
      <c r="F123" s="136"/>
    </row>
    <row r="124" spans="1:7" ht="15.75" customHeight="1" thickBot="1" x14ac:dyDescent="0.25">
      <c r="A124" s="78" t="s">
        <v>37</v>
      </c>
      <c r="B124" s="81" t="s">
        <v>2</v>
      </c>
      <c r="C124" s="137"/>
      <c r="D124" s="140" t="s">
        <v>37</v>
      </c>
      <c r="E124" s="140"/>
      <c r="F124" s="79" t="s">
        <v>2</v>
      </c>
      <c r="G124" s="77"/>
    </row>
    <row r="125" spans="1:7" ht="15.75" customHeight="1" thickBot="1" x14ac:dyDescent="0.3">
      <c r="A125" s="112"/>
      <c r="B125" s="102" t="s">
        <v>60</v>
      </c>
      <c r="C125" s="138"/>
      <c r="D125" s="116"/>
      <c r="E125" s="117"/>
      <c r="F125" s="102"/>
    </row>
    <row r="126" spans="1:7" ht="15.75" customHeight="1" thickBot="1" x14ac:dyDescent="0.25">
      <c r="A126" s="113"/>
      <c r="B126" s="102"/>
      <c r="C126" s="138"/>
      <c r="D126" s="116"/>
      <c r="E126" s="117"/>
      <c r="F126" s="102"/>
      <c r="G126" s="7"/>
    </row>
    <row r="127" spans="1:7" ht="15.75" customHeight="1" thickBot="1" x14ac:dyDescent="0.25">
      <c r="A127" s="110"/>
      <c r="B127" s="102"/>
      <c r="C127" s="138"/>
      <c r="D127" s="116"/>
      <c r="E127" s="117"/>
      <c r="F127" s="102" t="s">
        <v>60</v>
      </c>
      <c r="G127" s="7"/>
    </row>
    <row r="128" spans="1:7" ht="15.75" customHeight="1" thickBot="1" x14ac:dyDescent="0.25">
      <c r="A128" s="110"/>
      <c r="B128" s="102"/>
      <c r="C128" s="138"/>
      <c r="D128" s="116"/>
      <c r="E128" s="117"/>
      <c r="F128" s="102"/>
      <c r="G128" s="7"/>
    </row>
    <row r="129" spans="1:7" ht="15.75" customHeight="1" thickBot="1" x14ac:dyDescent="0.25">
      <c r="A129" s="110"/>
      <c r="B129" s="102"/>
      <c r="C129" s="138"/>
      <c r="D129" s="116"/>
      <c r="E129" s="117"/>
      <c r="F129" s="102"/>
      <c r="G129" s="7"/>
    </row>
    <row r="130" spans="1:7" ht="15.75" customHeight="1" thickBot="1" x14ac:dyDescent="0.25">
      <c r="A130" s="110"/>
      <c r="B130" s="102"/>
      <c r="C130" s="139"/>
      <c r="D130" s="116"/>
      <c r="E130" s="117"/>
      <c r="F130" s="102"/>
      <c r="G130" s="7"/>
    </row>
    <row r="131" spans="1:7" ht="15.75" customHeight="1" thickBot="1" x14ac:dyDescent="0.3">
      <c r="A131" s="118" t="s">
        <v>21</v>
      </c>
      <c r="B131" s="119"/>
      <c r="C131" s="119"/>
      <c r="D131" s="119"/>
      <c r="E131" s="120"/>
      <c r="F131" s="74">
        <f>SUM(B125:B130,F125:F130)</f>
        <v>0</v>
      </c>
      <c r="G131" s="7"/>
    </row>
    <row r="132" spans="1:7" ht="15.75" customHeight="1" thickBot="1" x14ac:dyDescent="0.25">
      <c r="A132" s="121" t="s">
        <v>48</v>
      </c>
      <c r="B132" s="122"/>
      <c r="C132" s="122"/>
      <c r="D132" s="122"/>
      <c r="E132" s="123"/>
      <c r="F132" s="75">
        <f>SUM(F131+F120)</f>
        <v>0</v>
      </c>
      <c r="G132" s="7"/>
    </row>
    <row r="133" spans="1:7" ht="15.75" customHeight="1" thickBot="1" x14ac:dyDescent="0.25">
      <c r="A133" s="82"/>
      <c r="B133" s="82"/>
      <c r="C133" s="82"/>
      <c r="D133" s="82"/>
      <c r="E133" s="82"/>
      <c r="F133" s="84"/>
      <c r="G133" s="7"/>
    </row>
    <row r="134" spans="1:7" ht="22.5" customHeight="1" thickBot="1" x14ac:dyDescent="0.35">
      <c r="A134" s="124" t="s">
        <v>11</v>
      </c>
      <c r="B134" s="125"/>
      <c r="C134" s="125"/>
      <c r="D134" s="125"/>
      <c r="E134" s="126"/>
      <c r="F134" s="83">
        <f>SUM(F109,F132)</f>
        <v>0</v>
      </c>
    </row>
    <row r="135" spans="1:7" ht="15.75" customHeight="1" x14ac:dyDescent="0.25">
      <c r="A135" s="1"/>
    </row>
    <row r="136" spans="1:7" ht="15.75" customHeight="1" x14ac:dyDescent="0.25"/>
    <row r="137" spans="1:7" ht="15.75" customHeight="1" x14ac:dyDescent="0.25"/>
  </sheetData>
  <protectedRanges>
    <protectedRange sqref="A137:F148" name="Range30"/>
    <protectedRange sqref="A137:F148" name="Range29"/>
    <protectedRange sqref="A131:E133 F132" name="Range17"/>
    <protectedRange sqref="F9" name="Range28"/>
    <protectedRange sqref="B9:C9" name="Range26"/>
    <protectedRange sqref="B42:C42" name="Range19"/>
    <protectedRange sqref="F13" name="Range9"/>
    <protectedRange sqref="D41:D42 C114 C91 C92:D96 A102:A107 A58:A88 A124:A130 A114:B119 E114:E119 C115:D119 A91:B96 E91:E96" name="Range23"/>
    <protectedRange sqref="A89 A112 B112:E113 A120:E123 B90:E90 A97:E99" name="Range24"/>
    <protectedRange sqref="E11:E12" name="Range27"/>
    <protectedRange sqref="D43:E85" name="Range23_1"/>
    <protectedRange sqref="B5:F8" name="Range18"/>
  </protectedRanges>
  <mergeCells count="110">
    <mergeCell ref="D76:E76"/>
    <mergeCell ref="D80:E80"/>
    <mergeCell ref="D82:E82"/>
    <mergeCell ref="D75:E75"/>
    <mergeCell ref="D51:E51"/>
    <mergeCell ref="D52:E52"/>
    <mergeCell ref="D53:E53"/>
    <mergeCell ref="D72:E72"/>
    <mergeCell ref="D74:E74"/>
    <mergeCell ref="D70:E70"/>
    <mergeCell ref="D71:E71"/>
    <mergeCell ref="D73:E73"/>
    <mergeCell ref="D77:E77"/>
    <mergeCell ref="D78:E78"/>
    <mergeCell ref="D79:E79"/>
    <mergeCell ref="D81:E81"/>
    <mergeCell ref="D44:E44"/>
    <mergeCell ref="D46:E46"/>
    <mergeCell ref="D48:E48"/>
    <mergeCell ref="D49:E49"/>
    <mergeCell ref="D50:E50"/>
    <mergeCell ref="D66:E66"/>
    <mergeCell ref="D67:E67"/>
    <mergeCell ref="D68:E68"/>
    <mergeCell ref="D69:E69"/>
    <mergeCell ref="A30:F30"/>
    <mergeCell ref="A1:F1"/>
    <mergeCell ref="A2:F2"/>
    <mergeCell ref="B4:D4"/>
    <mergeCell ref="B5:F5"/>
    <mergeCell ref="B6:F6"/>
    <mergeCell ref="E7:F7"/>
    <mergeCell ref="E8:F8"/>
    <mergeCell ref="B10:D10"/>
    <mergeCell ref="B11:D11"/>
    <mergeCell ref="E11:F12"/>
    <mergeCell ref="F18:F19"/>
    <mergeCell ref="A31:F31"/>
    <mergeCell ref="A35:F36"/>
    <mergeCell ref="A39:F40"/>
    <mergeCell ref="B41:B42"/>
    <mergeCell ref="C41:C88"/>
    <mergeCell ref="D41:E41"/>
    <mergeCell ref="F41:F42"/>
    <mergeCell ref="D42:E42"/>
    <mergeCell ref="D43:E43"/>
    <mergeCell ref="D45:E45"/>
    <mergeCell ref="D64:E64"/>
    <mergeCell ref="D47:E47"/>
    <mergeCell ref="D54:E54"/>
    <mergeCell ref="D55:E55"/>
    <mergeCell ref="D56:E56"/>
    <mergeCell ref="D57:E57"/>
    <mergeCell ref="D58:E58"/>
    <mergeCell ref="D59:E59"/>
    <mergeCell ref="D60:E60"/>
    <mergeCell ref="D61:E61"/>
    <mergeCell ref="D62:E62"/>
    <mergeCell ref="D63:E63"/>
    <mergeCell ref="D84:E84"/>
    <mergeCell ref="D65:E65"/>
    <mergeCell ref="D83:E83"/>
    <mergeCell ref="B100:B101"/>
    <mergeCell ref="C100:C107"/>
    <mergeCell ref="D100:E100"/>
    <mergeCell ref="F100:F101"/>
    <mergeCell ref="D101:E101"/>
    <mergeCell ref="D102:E102"/>
    <mergeCell ref="D103:E103"/>
    <mergeCell ref="D104:E104"/>
    <mergeCell ref="D105:E105"/>
    <mergeCell ref="D106:E106"/>
    <mergeCell ref="A99:F99"/>
    <mergeCell ref="D85:E85"/>
    <mergeCell ref="D86:E86"/>
    <mergeCell ref="A89:F90"/>
    <mergeCell ref="C91:D91"/>
    <mergeCell ref="C92:D92"/>
    <mergeCell ref="C93:D93"/>
    <mergeCell ref="C94:D94"/>
    <mergeCell ref="C95:D95"/>
    <mergeCell ref="C96:D96"/>
    <mergeCell ref="A97:E97"/>
    <mergeCell ref="A98:F98"/>
    <mergeCell ref="C119:D119"/>
    <mergeCell ref="D107:E107"/>
    <mergeCell ref="A108:E108"/>
    <mergeCell ref="A109:E109"/>
    <mergeCell ref="A110:F110"/>
    <mergeCell ref="A111:F111"/>
    <mergeCell ref="A112:F113"/>
    <mergeCell ref="C114:D114"/>
    <mergeCell ref="C115:D115"/>
    <mergeCell ref="C116:D116"/>
    <mergeCell ref="C117:D117"/>
    <mergeCell ref="C118:D118"/>
    <mergeCell ref="D130:E130"/>
    <mergeCell ref="A131:E131"/>
    <mergeCell ref="A132:E132"/>
    <mergeCell ref="A134:E134"/>
    <mergeCell ref="A120:E120"/>
    <mergeCell ref="A121:F121"/>
    <mergeCell ref="A122:F123"/>
    <mergeCell ref="C124:C130"/>
    <mergeCell ref="D124:E124"/>
    <mergeCell ref="D125:E125"/>
    <mergeCell ref="D126:E126"/>
    <mergeCell ref="D127:E127"/>
    <mergeCell ref="D128:E128"/>
    <mergeCell ref="D129:E129"/>
  </mergeCells>
  <pageMargins left="0.54427083333333304" right="0.5" top="0.25" bottom="0.25" header="0" footer="0.25"/>
  <pageSetup scale="95" fitToHeight="3" orientation="portrait" r:id="rId1"/>
  <headerFooter scaleWithDoc="0" alignWithMargins="0">
    <oddFooter>&amp;A</oddFooter>
  </headerFooter>
  <rowBreaks count="1" manualBreakCount="1">
    <brk id="37"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October</vt:lpstr>
      <vt:lpstr>November</vt:lpstr>
      <vt:lpstr>December</vt:lpstr>
      <vt:lpstr>January</vt:lpstr>
      <vt:lpstr>February</vt:lpstr>
      <vt:lpstr>March</vt:lpstr>
      <vt:lpstr>April</vt:lpstr>
      <vt:lpstr>May</vt:lpstr>
      <vt:lpstr>June</vt:lpstr>
      <vt:lpstr>July</vt:lpstr>
      <vt:lpstr>August</vt:lpstr>
      <vt:lpstr>September</vt:lpstr>
      <vt:lpstr>April!Print_Area</vt:lpstr>
      <vt:lpstr>August!Print_Area</vt:lpstr>
      <vt:lpstr>December!Print_Area</vt:lpstr>
      <vt:lpstr>February!Print_Area</vt:lpstr>
      <vt:lpstr>January!Print_Area</vt:lpstr>
      <vt:lpstr>July!Print_Area</vt:lpstr>
      <vt:lpstr>June!Print_Area</vt:lpstr>
      <vt:lpstr>March!Print_Area</vt:lpstr>
      <vt:lpstr>May!Print_Area</vt:lpstr>
      <vt:lpstr>November!Print_Area</vt:lpstr>
      <vt:lpstr>October!Print_Area</vt:lpstr>
      <vt:lpstr>September!Print_Area</vt:lpstr>
    </vt:vector>
  </TitlesOfParts>
  <Company>OSPI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rcotton</dc:creator>
  <cp:lastModifiedBy>Katherine Rodgers (ADE)</cp:lastModifiedBy>
  <cp:lastPrinted>2024-01-18T18:31:15Z</cp:lastPrinted>
  <dcterms:created xsi:type="dcterms:W3CDTF">2006-08-09T17:25:23Z</dcterms:created>
  <dcterms:modified xsi:type="dcterms:W3CDTF">2026-08-31T15:51:19Z</dcterms:modified>
</cp:coreProperties>
</file>